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713"/>
  </bookViews>
  <sheets>
    <sheet name="2025年财务收支预算总表" sheetId="3" r:id="rId1"/>
    <sheet name="2025年部门收入预算表" sheetId="4" r:id="rId2"/>
    <sheet name="2025年部门支出预算表" sheetId="5" r:id="rId3"/>
    <sheet name="2025年部门财政拨款收支预算总表" sheetId="6" r:id="rId4"/>
    <sheet name="2025年一般公共预算支出预算表" sheetId="7" r:id="rId5"/>
    <sheet name="2025年一般公共预算“三公”经费支出预算表" sheetId="8" r:id="rId6"/>
    <sheet name="2025年部门基本支出预算表（人员类、运转类公用经费项目）" sheetId="10" r:id="rId7"/>
    <sheet name="2025年部门项目支出预算表（其他运转类、特定目标类项目）" sheetId="11" r:id="rId8"/>
    <sheet name="2025年部门项目支出绩效目标表（本次下达）" sheetId="12" r:id="rId9"/>
    <sheet name="2025年部门项目支出绩效目标表（另文下达）" sheetId="13" r:id="rId10"/>
    <sheet name="2025年部门政府性基金预算支出预算表" sheetId="14" r:id="rId11"/>
    <sheet name="2025年部门政府采购预算表" sheetId="15" r:id="rId12"/>
    <sheet name="2025年部门政府购买服务预算表" sheetId="16" r:id="rId13"/>
    <sheet name="2025年州对下转移支付预算表" sheetId="17" r:id="rId14"/>
    <sheet name="2025年州对下转移支付绩效目标表" sheetId="18" r:id="rId15"/>
    <sheet name="2025年新增资产配置表" sheetId="19" r:id="rId16"/>
    <sheet name="2025年上级补助项目支出预算表" sheetId="20" r:id="rId17"/>
    <sheet name="2025年部门项目中期规划预算表" sheetId="21" r:id="rId1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<sst xmlns="http://schemas.openxmlformats.org/spreadsheetml/2006/main" count="989" uniqueCount="429">
  <si>
    <t>预算01-1表</t>
  </si>
  <si>
    <t>2025年财务收支预算总表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</si>
  <si>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</si>
  <si>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</si>
  <si>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</si>
  <si>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</si>
  <si>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</si>
  <si>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</si>
  <si>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</si>
  <si>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</si>
  <si>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</si>
  <si>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</si>
  <si>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</si>
  <si>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</si>
  <si>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</si>
  <si>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</si>
  <si>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</si>
  <si>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</si>
  <si>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</si>
  <si>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</si>
  <si>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</si>
  <si>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</si>
  <si>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</si>
  <si>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</si>
  <si>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</si>
  <si>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</si>
  <si>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</si>
  <si>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</si>
  <si>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</si>
  <si>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</si>
  <si>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</si>
  <si>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</si>
  <si>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</si>
  <si>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</si>
  <si>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</si>
  <si>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</si>
  <si>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</si>
  <si>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</si>
  <si>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</si>
  <si>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</si>
  <si>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</si>
  <si>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</si>
  <si>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</si>
  <si>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</si>
  <si>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</si>
  <si>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</si>
  <si>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</si>
  <si>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</si>
  <si>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</si>
  <si>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</si>
  <si>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</si>
  <si>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</si>
  <si>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</si>
  <si>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</si>
  <si>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</si>
  <si>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</si>
  <si>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</si>
  <si>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</si>
  <si>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</si>
  <si>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</si>
  <si>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</si>
  <si>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</si>
  <si>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</si>
  <si>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</si>
  <si>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</si>
  <si>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</si>
  <si>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</si>
  <si>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</si>
  <si>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</si>
  <si>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</si>
  <si>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351005</t>
  </si>
  <si>
    <t>楚雄彝族自治州广通军供站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</si>
  <si>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</si>
  <si>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</si>
  <si>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</si>
  <si>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</si>
  <si>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</si>
  <si>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</si>
  <si>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</si>
  <si>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</si>
  <si>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</si>
  <si>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</si>
  <si>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</si>
  <si>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</si>
  <si>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</si>
  <si>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</si>
  <si>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</si>
  <si>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</si>
  <si>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</si>
  <si>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</si>
  <si>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</si>
  <si>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</si>
  <si>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</si>
  <si>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</si>
  <si>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</si>
  <si>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</si>
  <si>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</si>
  <si>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</si>
  <si>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</si>
  <si>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</si>
  <si>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</si>
  <si>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</si>
  <si>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</si>
  <si>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</si>
  <si>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</si>
  <si>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</si>
  <si>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</si>
  <si>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</si>
  <si>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</si>
  <si>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20828</t>
  </si>
  <si>
    <t>退役军人管理事务</t>
  </si>
  <si>
    <t>2082805</t>
  </si>
  <si>
    <t>军供保障</t>
  </si>
  <si>
    <t>2082850</t>
  </si>
  <si>
    <t>事业运行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</si>
  <si>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</si>
  <si>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</si>
  <si>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</si>
  <si>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</si>
  <si>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</si>
  <si>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</si>
  <si>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</si>
  <si>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</si>
  <si>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</si>
  <si>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</si>
  <si>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</si>
  <si>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</si>
  <si>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</si>
  <si>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</si>
  <si>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</si>
  <si>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</si>
  <si>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</si>
  <si>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</si>
  <si>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</si>
  <si>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</si>
  <si>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</si>
  <si>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</si>
  <si>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</si>
  <si>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</si>
  <si>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</si>
  <si>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</si>
  <si>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</si>
  <si>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</si>
  <si>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</si>
  <si>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</si>
  <si>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</si>
  <si>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</si>
  <si>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</si>
  <si>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</si>
  <si>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</si>
  <si>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</si>
  <si>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</si>
  <si>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</si>
  <si>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</si>
  <si>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</si>
  <si>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</si>
  <si>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</si>
  <si>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</si>
  <si>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</si>
  <si>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</si>
  <si>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</si>
  <si>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</si>
  <si>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</si>
  <si>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</si>
  <si>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</si>
  <si>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</si>
  <si>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</si>
  <si>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</si>
  <si>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</si>
  <si>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</si>
  <si>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</si>
  <si>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</si>
  <si>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</si>
  <si>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</si>
  <si>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</si>
  <si>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</si>
  <si>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</si>
  <si>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</si>
  <si>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</si>
  <si>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</si>
  <si>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</si>
  <si>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</si>
  <si>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</si>
  <si>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</si>
  <si>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</si>
  <si>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</si>
  <si>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</si>
  <si>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</si>
  <si>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</si>
  <si>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</si>
  <si>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</si>
  <si>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</si>
  <si>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</si>
  <si>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</si>
  <si>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</si>
  <si>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</si>
  <si>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</si>
  <si>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</si>
  <si>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</si>
  <si>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</si>
  <si>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</si>
  <si>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</si>
  <si>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</si>
  <si>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</si>
  <si>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</si>
  <si>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</si>
  <si>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</si>
  <si>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532300210000000015703</t>
  </si>
  <si>
    <t>行政人员工资支出</t>
  </si>
  <si>
    <t>30101</t>
  </si>
  <si>
    <t>基本工资</t>
  </si>
  <si>
    <t>532300210000000015705</t>
  </si>
  <si>
    <t>事业人员工资支出</t>
  </si>
  <si>
    <t>30102</t>
  </si>
  <si>
    <t>津贴补贴</t>
  </si>
  <si>
    <t>30103</t>
  </si>
  <si>
    <t>奖金</t>
  </si>
  <si>
    <t>532300210000000015761</t>
  </si>
  <si>
    <t>机关综合绩效支出</t>
  </si>
  <si>
    <t>532300231100001541318</t>
  </si>
  <si>
    <t>事业人员绩效工资</t>
  </si>
  <si>
    <t>30107</t>
  </si>
  <si>
    <t>绩效工资</t>
  </si>
  <si>
    <t>532300210000000015764</t>
  </si>
  <si>
    <t>事业综合绩效支出</t>
  </si>
  <si>
    <t>532300210000000015707</t>
  </si>
  <si>
    <t>机关事业单位基本养老保险缴费</t>
  </si>
  <si>
    <t>30108</t>
  </si>
  <si>
    <t>532300210000000015708</t>
  </si>
  <si>
    <t>社会保障缴费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</si>
  <si>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</si>
  <si>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</si>
  <si>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</si>
  <si>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</si>
  <si>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</si>
  <si>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</si>
  <si>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532300241100002094902</t>
  </si>
  <si>
    <t>工伤保险</t>
  </si>
  <si>
    <t>532300221100000580274</t>
  </si>
  <si>
    <t>失业保险</t>
  </si>
  <si>
    <t>532300210000000015709</t>
  </si>
  <si>
    <t>30113</t>
  </si>
  <si>
    <t>532300241100002094922</t>
  </si>
  <si>
    <t>编外聘用人员支出</t>
  </si>
  <si>
    <t>30199</t>
  </si>
  <si>
    <t>其他工资福利支出</t>
  </si>
  <si>
    <t>532300221100000250553</t>
  </si>
  <si>
    <t>工会经费</t>
  </si>
  <si>
    <t>30228</t>
  </si>
  <si>
    <t>532300231100001176133</t>
  </si>
  <si>
    <t>福利费</t>
  </si>
  <si>
    <t>30229</t>
  </si>
  <si>
    <t>532300210000000015713</t>
  </si>
  <si>
    <t>车辆使用费</t>
  </si>
  <si>
    <t>30231</t>
  </si>
  <si>
    <t>公务用车运行维护费</t>
  </si>
  <si>
    <t>532300210000000015718</t>
  </si>
  <si>
    <t>一般公用经费</t>
  </si>
  <si>
    <t>30201</t>
  </si>
  <si>
    <t>办公费</t>
  </si>
  <si>
    <t>30207</t>
  </si>
  <si>
    <t>邮电费</t>
  </si>
  <si>
    <t>532300221100000250552</t>
  </si>
  <si>
    <t>30217</t>
  </si>
  <si>
    <t>532300241100002331550</t>
  </si>
  <si>
    <t>考核优秀奖</t>
  </si>
  <si>
    <t>30299</t>
  </si>
  <si>
    <t>其他商品和服务支出</t>
  </si>
  <si>
    <t>532300210000000015717</t>
  </si>
  <si>
    <t>离退休公用经费</t>
  </si>
  <si>
    <t>532300210000000015710</t>
  </si>
  <si>
    <t>对个人和家庭的补助</t>
  </si>
  <si>
    <t>30302</t>
  </si>
  <si>
    <t>退休费</t>
  </si>
  <si>
    <t>532300251100003555261</t>
  </si>
  <si>
    <t>楚雄州广通军供站2025年遗属困难生活补助资金</t>
  </si>
  <si>
    <t>30305</t>
  </si>
  <si>
    <t>生活补助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</si>
  <si>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</si>
  <si>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</si>
  <si>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</si>
  <si>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</si>
  <si>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</si>
  <si>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</si>
  <si>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</si>
  <si>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军供保障伙食经费</t>
  </si>
  <si>
    <t>313 事业发展类</t>
  </si>
  <si>
    <t>532300251100003554307</t>
  </si>
  <si>
    <t>30227</t>
  </si>
  <si>
    <t>委托业务费</t>
  </si>
  <si>
    <t>军供服务保障及管理州级财政补助（本级支出）经费</t>
  </si>
  <si>
    <t>532300251100003554106</t>
  </si>
  <si>
    <t>30205</t>
  </si>
  <si>
    <t>水费</t>
  </si>
  <si>
    <t>30206</t>
  </si>
  <si>
    <t>电费</t>
  </si>
  <si>
    <t>30211</t>
  </si>
  <si>
    <t>差旅费</t>
  </si>
  <si>
    <t>30213</t>
  </si>
  <si>
    <t>维修（护）费</t>
  </si>
  <si>
    <t>30218</t>
  </si>
  <si>
    <t>专用材料费</t>
  </si>
  <si>
    <t>30226</t>
  </si>
  <si>
    <t>劳务费</t>
  </si>
  <si>
    <t>30239</t>
  </si>
  <si>
    <t>其他交通费用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</si>
  <si>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</si>
  <si>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</si>
  <si>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</si>
  <si>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</si>
  <si>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</si>
  <si>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</si>
  <si>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</si>
  <si>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</si>
  <si>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</si>
  <si>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</si>
  <si>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</si>
  <si>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</si>
  <si>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努力推动保障方式方法创新，提升保障应急供应保障能力，优质、快速、准确、安全、保密地完成2025年过往部队保障任务，预算经费执行合法合规。</t>
  </si>
  <si>
    <t>产出指标</t>
  </si>
  <si>
    <t>质量指标</t>
  </si>
  <si>
    <t>军用饮食供餐质量合格率</t>
  </si>
  <si>
    <t>=</t>
  </si>
  <si>
    <t>100%</t>
  </si>
  <si>
    <t>%</t>
  </si>
  <si>
    <t>定量指标</t>
  </si>
  <si>
    <t>反映供餐菜品数量、供餐份数与部队通报是否一致。</t>
  </si>
  <si>
    <t>蔬菜农药残留含量检测结果阴性率</t>
  </si>
  <si>
    <t>根据食品化验结果，反映供应饮食安全性。</t>
  </si>
  <si>
    <t>维修设备故障率</t>
  </si>
  <si>
    <t>&lt;=</t>
  </si>
  <si>
    <t>2%</t>
  </si>
  <si>
    <t>反映设施设备维护效果。</t>
  </si>
  <si>
    <t>时效指标</t>
  </si>
  <si>
    <t>2025年12月前资金支付完成率</t>
  </si>
  <si>
    <t>反映预算资金支出情况。</t>
  </si>
  <si>
    <t>通报1000人内的保障时限</t>
  </si>
  <si>
    <t>小时</t>
  </si>
  <si>
    <t>反映一级军供站军供保障能力。</t>
  </si>
  <si>
    <t>效益指标</t>
  </si>
  <si>
    <t>社会效益</t>
  </si>
  <si>
    <t>通报部队军用饮食供应保障任务完成率</t>
  </si>
  <si>
    <t>反映军供保障工作和双拥工作完成情况。</t>
  </si>
  <si>
    <t>满意度指标</t>
  </si>
  <si>
    <t>服务对象满意度</t>
  </si>
  <si>
    <t>部队及官兵满意度</t>
  </si>
  <si>
    <t>&gt;=</t>
  </si>
  <si>
    <t>95%</t>
  </si>
  <si>
    <t>反映军供保障服务效果。</t>
  </si>
  <si>
    <t>根据供应通报和军事代表的要求，优质、快速、准确、安全、保密地完成2025年军供保障任务，做到保质保量供应，保证部队按时用餐。</t>
  </si>
  <si>
    <t>预算05-3表</t>
  </si>
  <si>
    <t>注：楚雄彝族自治州广通军供站不涉及另文下达的项目支出，故此表无公开数据。</t>
  </si>
  <si>
    <t>预算06表</t>
  </si>
  <si>
    <t>2025年部门政府性基金预算支出预算表</t>
  </si>
  <si>
    <t>单位名称</t>
  </si>
  <si>
    <t>本年政府性基金预算支出</t>
  </si>
  <si>
    <t>注：楚雄彝族自治州广通军供站不涉及政府性基金预算项目，故此表无公开数据。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</si>
  <si>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</si>
  <si>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</si>
  <si>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</si>
  <si>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</si>
  <si>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</si>
  <si>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</si>
  <si>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</si>
  <si>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</si>
  <si>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</si>
  <si>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</si>
  <si>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</si>
  <si>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</si>
  <si>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</si>
  <si>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</si>
  <si>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机动车保险服务</t>
  </si>
  <si>
    <t>年</t>
  </si>
  <si>
    <t>车辆加油、添加燃料服务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</si>
  <si>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</si>
  <si>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</si>
  <si>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</si>
  <si>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</si>
  <si>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</si>
  <si>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</si>
  <si>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</si>
  <si>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</si>
  <si>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</si>
  <si>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</si>
  <si>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</si>
  <si>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</si>
  <si>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</si>
  <si>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</si>
  <si>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注：楚雄彝族自治州广通军供站不涉及政府政府购买服务，故此表无公开数据。</t>
  </si>
  <si>
    <t>预算09-1表</t>
  </si>
  <si>
    <t>2025年州对下转移支付预算表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</si>
  <si>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</si>
  <si>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</si>
  <si>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</si>
  <si>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</si>
  <si>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</si>
  <si>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</si>
  <si>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</si>
  <si>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</si>
  <si>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</si>
  <si>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</si>
  <si>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</si>
  <si>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</si>
  <si>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注：楚雄彝族自治州广通军供站不涉及州对下转移支付事项，故此表无公开数据。</t>
  </si>
  <si>
    <t>预算09-2表</t>
  </si>
  <si>
    <t>2025年州对下转移支付绩效目标表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</si>
  <si>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</si>
  <si>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</si>
  <si>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</si>
  <si>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</si>
  <si>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</si>
  <si>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</si>
  <si>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</si>
  <si>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</si>
  <si>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</si>
  <si>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</si>
  <si>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注：楚雄彝族自治州广通军供站不涉及新增资产配置，故此表无公开数据。</t>
  </si>
  <si>
    <t>预算11表</t>
  </si>
  <si>
    <t>2025年上级补助项目支出预算表</t>
  </si>
  <si>
    <t>上级补助</t>
  </si>
  <si>
    <t>注：楚雄彝族自治州广通军供站不涉及上级补助项目，故此表无公开数据。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</si>
  <si>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</si>
  <si>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</si>
  <si>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</si>
  <si>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</si>
  <si>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</si>
  <si>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</si>
  <si>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</si>
  <si>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r>
      <rPr>
        <sz val="10"/>
        <rFont val="宋体"/>
        <charset val="1"/>
      </rPr>
      <t>注：</t>
    </r>
    <r>
      <rPr>
        <sz val="10"/>
        <rFont val="Arial"/>
        <charset val="1"/>
      </rPr>
      <t>2025</t>
    </r>
    <r>
      <rPr>
        <sz val="10"/>
        <rFont val="宋体"/>
        <charset val="1"/>
      </rPr>
      <t>年军供服务保障及管理州级财政补助（本级支出）经费项目是根据过往部队接待计划安排，鉴于部队保密需要，部队接待时间、批次和人次具有不确定性，因此2026年、2027年暂不计划此项预算。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</si>
</sst>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44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sz val="10"/>
      <name val="宋体"/>
      <charset val="1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1" applyNumberFormat="0" applyAlignment="0" applyProtection="0">
      <alignment vertical="center"/>
    </xf>
    <xf numFmtId="0" fontId="33" fillId="5" borderId="12" applyNumberFormat="0" applyAlignment="0" applyProtection="0">
      <alignment vertical="center"/>
    </xf>
    <xf numFmtId="0" fontId="34" fillId="5" borderId="11" applyNumberFormat="0" applyAlignment="0" applyProtection="0">
      <alignment vertical="center"/>
    </xf>
    <xf numFmtId="0" fontId="35" fillId="6" borderId="13" applyNumberFormat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10" fillId="0" borderId="1">
      <alignment horizontal="right" vertical="center"/>
    </xf>
    <xf numFmtId="49" fontId="10" fillId="0" borderId="1">
      <alignment horizontal="left" vertical="center" wrapText="1"/>
    </xf>
    <xf numFmtId="176" fontId="10" fillId="0" borderId="1">
      <alignment horizontal="right" vertical="center"/>
    </xf>
    <xf numFmtId="177" fontId="10" fillId="0" borderId="1">
      <alignment horizontal="right" vertical="center"/>
    </xf>
    <xf numFmtId="178" fontId="10" fillId="0" borderId="1">
      <alignment horizontal="right" vertical="center"/>
    </xf>
    <xf numFmtId="179" fontId="10" fillId="0" borderId="1">
      <alignment horizontal="right" vertical="center"/>
    </xf>
    <xf numFmtId="10" fontId="10" fillId="0" borderId="1">
      <alignment horizontal="right" vertical="center"/>
    </xf>
    <xf numFmtId="180" fontId="10" fillId="0" borderId="1">
      <alignment horizontal="right" vertical="center"/>
    </xf>
    <xf numFmtId="0" fontId="10" fillId="0" borderId="0">
      <alignment vertical="top"/>
      <protection locked="0"/>
    </xf>
  </cellStyleXfs>
  <cellXfs count="86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center" vertical="center" wrapText="1"/>
    </xf>
    <xf numFmtId="0" fontId="7" fillId="0" borderId="0" xfId="57" applyFont="1" applyFill="1" applyBorder="1" applyAlignment="1" applyProtection="1"/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5" fillId="0" borderId="1" xfId="51" applyFont="1">
      <alignment horizontal="right" vertical="center"/>
    </xf>
    <xf numFmtId="0" fontId="7" fillId="0" borderId="0" xfId="57" applyFont="1" applyFill="1" applyBorder="1" applyAlignment="1" applyProtection="1">
      <alignment vertical="center"/>
    </xf>
    <xf numFmtId="49" fontId="5" fillId="0" borderId="0" xfId="50" applyFont="1" applyBorder="1">
      <alignment horizontal="left" vertical="center" wrapText="1"/>
    </xf>
    <xf numFmtId="49" fontId="8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49" fontId="10" fillId="0" borderId="0" xfId="50" applyBorder="1">
      <alignment horizontal="left" vertical="center" wrapText="1"/>
    </xf>
    <xf numFmtId="49" fontId="11" fillId="0" borderId="0" xfId="50" applyFont="1" applyBorder="1" applyAlignment="1">
      <alignment horizontal="center" vertical="center" wrapText="1"/>
    </xf>
    <xf numFmtId="49" fontId="12" fillId="0" borderId="0" xfId="50" applyFont="1" applyBorder="1">
      <alignment horizontal="left" vertical="center" wrapText="1"/>
    </xf>
    <xf numFmtId="49" fontId="12" fillId="0" borderId="1" xfId="0" applyNumberFormat="1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49" fontId="14" fillId="0" borderId="1" xfId="0" applyNumberFormat="1" applyFont="1" applyBorder="1" applyAlignment="1" applyProtection="1">
      <alignment horizontal="left" vertical="center" wrapText="1"/>
    </xf>
    <xf numFmtId="176" fontId="15" fillId="0" borderId="1" xfId="51" applyFont="1">
      <alignment horizontal="right" vertical="center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0" fillId="0" borderId="0" xfId="50" applyBorder="1" applyAlignment="1">
      <alignment horizontal="right" vertical="center" wrapText="1"/>
    </xf>
    <xf numFmtId="49" fontId="16" fillId="0" borderId="1" xfId="50" applyFont="1" applyAlignment="1">
      <alignment horizontal="center" vertical="center" wrapText="1"/>
    </xf>
    <xf numFmtId="180" fontId="16" fillId="0" borderId="1" xfId="0" applyNumberFormat="1" applyFont="1" applyBorder="1" applyAlignment="1" applyProtection="1">
      <alignment horizontal="center" vertical="center"/>
    </xf>
    <xf numFmtId="49" fontId="16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6" fillId="0" borderId="1" xfId="0" applyNumberFormat="1" applyFont="1" applyBorder="1" applyAlignment="1" applyProtection="1">
      <alignment horizontal="center" vertical="center" wrapText="1"/>
    </xf>
    <xf numFmtId="49" fontId="16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7" fillId="0" borderId="1" xfId="50" applyFont="1" applyAlignment="1">
      <alignment horizontal="center" vertical="center" wrapText="1"/>
    </xf>
    <xf numFmtId="0" fontId="18" fillId="0" borderId="1" xfId="0" applyFont="1" applyBorder="1" applyAlignment="1" applyProtection="1">
      <alignment horizontal="center" vertical="center"/>
    </xf>
    <xf numFmtId="0" fontId="18" fillId="0" borderId="1" xfId="0" applyFont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vertical="center" wrapText="1"/>
    </xf>
    <xf numFmtId="0" fontId="18" fillId="0" borderId="1" xfId="0" applyFont="1" applyBorder="1" applyAlignment="1" applyProtection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3" xfId="0" applyFont="1" applyFill="1" applyBorder="1" applyAlignment="1">
      <alignment horizontal="center" vertical="center" wrapText="1"/>
      <protection locked="0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left" vertical="center" wrapText="1" indent="2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6" fillId="0" borderId="4" xfId="0" applyFont="1" applyBorder="1" applyAlignment="1">
      <alignment vertical="center" wrapText="1"/>
      <protection locked="0"/>
    </xf>
    <xf numFmtId="0" fontId="5" fillId="0" borderId="4" xfId="0" applyFont="1" applyBorder="1" applyAlignment="1">
      <alignment vertical="center" wrapText="1"/>
      <protection locked="0"/>
    </xf>
    <xf numFmtId="0" fontId="16" fillId="0" borderId="4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vertical="center" wrapText="1"/>
    </xf>
    <xf numFmtId="0" fontId="22" fillId="0" borderId="4" xfId="0" applyFont="1" applyBorder="1" applyAlignment="1" applyProtection="1">
      <alignment horizontal="center" vertical="center"/>
    </xf>
    <xf numFmtId="0" fontId="16" fillId="0" borderId="4" xfId="0" applyFont="1" applyBorder="1" applyAlignment="1" applyProtection="1">
      <alignment horizontal="left" vertical="center" wrapText="1"/>
    </xf>
    <xf numFmtId="0" fontId="22" fillId="0" borderId="4" xfId="0" applyFont="1" applyBorder="1" applyAlignment="1">
      <alignment horizontal="center" vertical="center" wrapText="1"/>
      <protection locked="0"/>
    </xf>
    <xf numFmtId="0" fontId="16" fillId="0" borderId="4" xfId="0" applyFont="1" applyBorder="1" applyAlignment="1">
      <alignment horizontal="left" vertical="center" wrapText="1"/>
      <protection locked="0"/>
    </xf>
    <xf numFmtId="4" fontId="6" fillId="0" borderId="4" xfId="0" applyNumberFormat="1" applyFont="1" applyBorder="1" applyAlignment="1">
      <alignment horizontal="right" vertical="center"/>
      <protection locked="0"/>
    </xf>
    <xf numFmtId="0" fontId="16" fillId="2" borderId="1" xfId="0" applyFont="1" applyFill="1" applyBorder="1" applyAlignment="1" applyProtection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5" xfId="0" applyNumberFormat="1" applyFont="1" applyBorder="1" applyAlignment="1" applyProtection="1">
      <alignment horizontal="right" vertical="center"/>
    </xf>
    <xf numFmtId="0" fontId="22" fillId="0" borderId="6" xfId="0" applyFont="1" applyBorder="1" applyAlignment="1" applyProtection="1">
      <alignment horizontal="left" vertical="center"/>
    </xf>
    <xf numFmtId="0" fontId="22" fillId="0" borderId="7" xfId="0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showZeros="0" tabSelected="1" workbookViewId="0">
      <selection activeCell="G11" sqref="G11"/>
    </sheetView>
  </sheetViews>
  <sheetFormatPr defaultColWidth="9.28333333333333" defaultRowHeight="14.25" customHeight="1" outlineLevelCol="3"/>
  <cols>
    <col min="1" max="1" width="41.7" customWidth="1"/>
    <col min="2" max="2" width="21.425" customWidth="1"/>
    <col min="3" max="3" width="37.85" customWidth="1"/>
    <col min="4" max="4" width="21.425" customWidth="1"/>
  </cols>
  <sheetData>
    <row r="1" ht="13.5" customHeight="1" spans="1:4">
      <c r="A1" s="21"/>
      <c r="B1" s="21"/>
      <c r="C1" s="21"/>
      <c r="D1" s="25" t="s">
        <v>0</v>
      </c>
    </row>
    <row r="2" ht="45" customHeight="1" spans="1:4">
      <c r="A2" s="22" t="s">
        <v>1</v>
      </c>
      <c r="B2" s="22"/>
      <c r="C2" s="22"/>
      <c r="D2" s="22"/>
    </row>
    <row r="3" ht="21" customHeight="1" spans="1:4">
      <c r="A3" s="21" t="str">
        <f>"单位名称："&amp;"楚雄彝族自治州广通军供站"</f>
        <v>单位名称：楚雄彝族自治州广通军供站</v>
      </c>
      <c r="B3" s="21"/>
      <c r="C3" s="21"/>
      <c r="D3" s="25" t="s">
        <v>2</v>
      </c>
    </row>
    <row r="4" ht="19.5" customHeight="1" spans="1:4">
      <c r="A4" s="9" t="s">
        <v>3</v>
      </c>
      <c r="B4" s="9"/>
      <c r="C4" s="9" t="s">
        <v>4</v>
      </c>
      <c r="D4" s="9"/>
    </row>
    <row r="5" ht="19.5" customHeight="1" spans="1:4">
      <c r="A5" s="9" t="s">
        <v>5</v>
      </c>
      <c r="B5" s="9" t="str">
        <f t="shared" ref="B5:D5" si="0">"2025"&amp;"年预算数"</f>
        <v>2025年预算数</v>
      </c>
      <c r="C5" s="9" t="s">
        <v>6</v>
      </c>
      <c r="D5" s="9" t="str">
        <f t="shared" si="0"/>
        <v>2025年预算数</v>
      </c>
    </row>
    <row r="6" ht="19.5" customHeight="1" spans="1:4">
      <c r="A6" s="9"/>
      <c r="B6" s="9"/>
      <c r="C6" s="9"/>
      <c r="D6" s="9"/>
    </row>
    <row r="7" ht="25.3" customHeight="1" spans="1:4">
      <c r="A7" s="7" t="s">
        <v>7</v>
      </c>
      <c r="B7" s="8">
        <v>1697391.81</v>
      </c>
      <c r="C7" s="7" t="s">
        <v>8</v>
      </c>
      <c r="D7" s="8"/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300000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1851387.45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300000</v>
      </c>
      <c r="C16" s="7" t="s">
        <v>26</v>
      </c>
      <c r="D16" s="8">
        <v>81033.72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80"/>
      <c r="C18" s="7" t="s">
        <v>28</v>
      </c>
      <c r="D18" s="8"/>
    </row>
    <row r="19" ht="20.25" customHeight="1" spans="1:4">
      <c r="A19" s="7"/>
      <c r="B19" s="80"/>
      <c r="C19" s="7" t="s">
        <v>29</v>
      </c>
      <c r="D19" s="8"/>
    </row>
    <row r="20" ht="20.25" customHeight="1" spans="1:4">
      <c r="A20" s="7"/>
      <c r="B20" s="80"/>
      <c r="C20" s="7" t="s">
        <v>30</v>
      </c>
      <c r="D20" s="8"/>
    </row>
    <row r="21" ht="20.25" customHeight="1" spans="1:4">
      <c r="A21" s="7"/>
      <c r="B21" s="80"/>
      <c r="C21" s="7" t="s">
        <v>31</v>
      </c>
      <c r="D21" s="8"/>
    </row>
    <row r="22" ht="20.25" customHeight="1" spans="1:4">
      <c r="A22" s="7"/>
      <c r="B22" s="80"/>
      <c r="C22" s="7" t="s">
        <v>32</v>
      </c>
      <c r="D22" s="8"/>
    </row>
    <row r="23" ht="20.25" customHeight="1" spans="1:4">
      <c r="A23" s="7"/>
      <c r="B23" s="80"/>
      <c r="C23" s="7" t="s">
        <v>33</v>
      </c>
      <c r="D23" s="8"/>
    </row>
    <row r="24" ht="20.25" customHeight="1" spans="1:4">
      <c r="A24" s="7"/>
      <c r="B24" s="80"/>
      <c r="C24" s="7" t="s">
        <v>34</v>
      </c>
      <c r="D24" s="8"/>
    </row>
    <row r="25" ht="20.25" customHeight="1" spans="1:4">
      <c r="A25" s="7"/>
      <c r="B25" s="80"/>
      <c r="C25" s="7" t="s">
        <v>35</v>
      </c>
      <c r="D25" s="8"/>
    </row>
    <row r="26" ht="20.25" customHeight="1" spans="1:4">
      <c r="A26" s="7"/>
      <c r="B26" s="80"/>
      <c r="C26" s="7" t="s">
        <v>36</v>
      </c>
      <c r="D26" s="8">
        <v>64970.64</v>
      </c>
    </row>
    <row r="27" ht="20.25" customHeight="1" spans="1:4">
      <c r="A27" s="7"/>
      <c r="B27" s="80"/>
      <c r="C27" s="7" t="s">
        <v>37</v>
      </c>
      <c r="D27" s="8"/>
    </row>
    <row r="28" ht="20.25" customHeight="1" spans="1:4">
      <c r="A28" s="7"/>
      <c r="B28" s="80"/>
      <c r="C28" s="7" t="s">
        <v>38</v>
      </c>
      <c r="D28" s="8"/>
    </row>
    <row r="29" ht="20.25" customHeight="1" spans="1:4">
      <c r="A29" s="7"/>
      <c r="B29" s="80"/>
      <c r="C29" s="7" t="s">
        <v>39</v>
      </c>
      <c r="D29" s="8"/>
    </row>
    <row r="30" ht="20.25" customHeight="1" spans="1:4">
      <c r="A30" s="7"/>
      <c r="B30" s="80"/>
      <c r="C30" s="7" t="s">
        <v>40</v>
      </c>
      <c r="D30" s="8"/>
    </row>
    <row r="31" ht="20.25" customHeight="1" spans="1:4">
      <c r="A31" s="7"/>
      <c r="B31" s="80"/>
      <c r="C31" s="7" t="s">
        <v>41</v>
      </c>
      <c r="D31" s="8"/>
    </row>
    <row r="32" ht="20.25" customHeight="1" spans="1:4">
      <c r="A32" s="7"/>
      <c r="B32" s="80"/>
      <c r="C32" s="7" t="s">
        <v>42</v>
      </c>
      <c r="D32" s="8"/>
    </row>
    <row r="33" ht="20.25" customHeight="1" spans="1:4">
      <c r="A33" s="7"/>
      <c r="B33" s="80"/>
      <c r="C33" s="7" t="s">
        <v>43</v>
      </c>
      <c r="D33" s="8"/>
    </row>
    <row r="34" ht="20.25" customHeight="1" spans="1:4">
      <c r="A34" s="7"/>
      <c r="B34" s="80"/>
      <c r="C34" s="7" t="s">
        <v>44</v>
      </c>
      <c r="D34" s="8"/>
    </row>
    <row r="35" ht="20.25" customHeight="1" spans="1:4">
      <c r="A35" s="7"/>
      <c r="B35" s="80"/>
      <c r="C35" s="7" t="s">
        <v>45</v>
      </c>
      <c r="D35" s="8"/>
    </row>
    <row r="36" ht="20.25" customHeight="1" spans="1:4">
      <c r="A36" s="7"/>
      <c r="B36" s="80"/>
      <c r="C36" s="7" t="s">
        <v>46</v>
      </c>
      <c r="D36" s="8"/>
    </row>
    <row r="37" ht="20.25" customHeight="1" spans="1:4">
      <c r="A37" s="81" t="s">
        <v>47</v>
      </c>
      <c r="B37" s="82">
        <v>1997391.81</v>
      </c>
      <c r="C37" s="81" t="s">
        <v>48</v>
      </c>
      <c r="D37" s="8">
        <v>1997391.81</v>
      </c>
    </row>
    <row r="38" ht="20.25" customHeight="1" spans="1:4">
      <c r="A38" s="83" t="s">
        <v>49</v>
      </c>
      <c r="B38" s="84"/>
      <c r="C38" s="85" t="s">
        <v>50</v>
      </c>
      <c r="D38" s="8"/>
    </row>
    <row r="39" ht="20.25" customHeight="1" spans="1:4">
      <c r="A39" s="81" t="s">
        <v>51</v>
      </c>
      <c r="B39" s="82">
        <v>1997391.81</v>
      </c>
      <c r="C39" s="81" t="s">
        <v>52</v>
      </c>
      <c r="D39" s="8">
        <v>1997391.81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pageSetup paperSize="9" scale="7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showZeros="0" workbookViewId="0">
      <selection activeCell="A18" sqref="A18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5" t="s">
        <v>350</v>
      </c>
      <c r="B1" s="21"/>
      <c r="C1" s="21"/>
      <c r="D1" s="21"/>
      <c r="E1" s="21"/>
      <c r="F1" s="21"/>
      <c r="G1" s="21"/>
      <c r="H1" s="21"/>
      <c r="I1" s="21"/>
      <c r="J1" s="21" t="s">
        <v>307</v>
      </c>
    </row>
    <row r="2" ht="45" customHeight="1" spans="1:10">
      <c r="A2" s="22" t="str">
        <f>"2025"&amp;"年部门项目支出绩效目标表(另文下达)"</f>
        <v>2025年部门项目支出绩效目标表(另文下达)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"单位名称："&amp;"楚雄彝族自治州广通军供站"</f>
        <v>单位名称：楚雄彝族自治州广通军供站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308</v>
      </c>
      <c r="B4" s="46" t="s">
        <v>309</v>
      </c>
      <c r="C4" s="46" t="s">
        <v>310</v>
      </c>
      <c r="D4" s="46" t="s">
        <v>311</v>
      </c>
      <c r="E4" s="46" t="s">
        <v>312</v>
      </c>
      <c r="F4" s="46" t="s">
        <v>313</v>
      </c>
      <c r="G4" s="46" t="s">
        <v>314</v>
      </c>
      <c r="H4" s="46" t="s">
        <v>315</v>
      </c>
      <c r="I4" s="46" t="s">
        <v>316</v>
      </c>
      <c r="J4" s="46" t="s">
        <v>317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/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/>
      <c r="B7" s="50"/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/>
      <c r="D8" s="48"/>
      <c r="E8" s="48"/>
      <c r="F8" s="48"/>
      <c r="G8" s="48"/>
      <c r="H8" s="48"/>
      <c r="I8" s="48"/>
      <c r="J8" s="50"/>
    </row>
    <row r="9" customHeight="1" spans="1:1">
      <c r="A9" t="s">
        <v>351</v>
      </c>
    </row>
  </sheetData>
  <mergeCells count="2">
    <mergeCell ref="A1:J1"/>
    <mergeCell ref="A2:J2"/>
  </mergeCells>
  <pageMargins left="0.75" right="0.75" top="1" bottom="1" header="0.5" footer="0.5"/>
  <pageSetup paperSize="9" scale="37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A12" sqref="A12"/>
    </sheetView>
  </sheetViews>
  <sheetFormatPr defaultColWidth="10.7083333333333" defaultRowHeight="14.25" customHeight="1" outlineLevelCol="5"/>
  <cols>
    <col min="1" max="1" width="37.575" customWidth="1"/>
    <col min="2" max="2" width="29.1333333333333" customWidth="1"/>
    <col min="3" max="3" width="47.2833333333333" customWidth="1"/>
    <col min="4" max="4" width="21.85" customWidth="1"/>
    <col min="5" max="5" width="24.2833333333333" customWidth="1"/>
    <col min="6" max="6" width="23.5666666666667" customWidth="1"/>
  </cols>
  <sheetData>
    <row r="1" ht="15.75" customHeight="1" spans="1:6">
      <c r="A1" s="16"/>
      <c r="B1" s="16">
        <v>0</v>
      </c>
      <c r="C1" s="16"/>
      <c r="D1" s="16"/>
      <c r="E1" s="16"/>
      <c r="F1" s="15" t="s">
        <v>352</v>
      </c>
    </row>
    <row r="2" ht="45" customHeight="1" spans="1:6">
      <c r="A2" s="12" t="s">
        <v>353</v>
      </c>
      <c r="B2" s="12"/>
      <c r="C2" s="12"/>
      <c r="D2" s="12"/>
      <c r="E2" s="12"/>
      <c r="F2" s="12"/>
    </row>
    <row r="3" ht="19.5" customHeight="1" spans="1:6">
      <c r="A3" s="11" t="str">
        <f>"单位名称："&amp;"楚雄彝族自治州广通军供站"</f>
        <v>单位名称：楚雄彝族自治州广通军供站</v>
      </c>
      <c r="B3" s="11"/>
      <c r="C3" s="11"/>
      <c r="D3" s="16"/>
      <c r="E3" s="16"/>
      <c r="F3" s="15" t="s">
        <v>2</v>
      </c>
    </row>
    <row r="4" ht="19.5" customHeight="1" spans="1:6">
      <c r="A4" s="5" t="s">
        <v>354</v>
      </c>
      <c r="B4" s="5" t="s">
        <v>73</v>
      </c>
      <c r="C4" s="5" t="s">
        <v>74</v>
      </c>
      <c r="D4" s="5" t="s">
        <v>355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76</v>
      </c>
      <c r="F5" s="5" t="s">
        <v>77</v>
      </c>
    </row>
    <row r="6" ht="17.25" customHeight="1" spans="1:6">
      <c r="A6" s="13">
        <v>1</v>
      </c>
      <c r="B6" s="43" t="s">
        <v>84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9" t="s">
        <v>57</v>
      </c>
      <c r="B9" s="9"/>
      <c r="C9" s="9"/>
      <c r="D9" s="8"/>
      <c r="E9" s="8"/>
      <c r="F9" s="8"/>
    </row>
    <row r="10" customHeight="1" spans="1:1">
      <c r="A10" t="s">
        <v>356</v>
      </c>
    </row>
  </sheetData>
  <mergeCells count="7">
    <mergeCell ref="A2:F2"/>
    <mergeCell ref="A3:C3"/>
    <mergeCell ref="D4:F4"/>
    <mergeCell ref="A9:C9"/>
    <mergeCell ref="A4:A5"/>
    <mergeCell ref="B4:B5"/>
    <mergeCell ref="C4:C5"/>
  </mergeCells>
  <pageMargins left="0.75" right="0.75" top="1" bottom="1" header="0.5" footer="0.5"/>
  <pageSetup paperSize="9" scale="72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2"/>
  <sheetViews>
    <sheetView showGridLines="0" showZeros="0" workbookViewId="0">
      <selection activeCell="A1" sqref="A1"/>
    </sheetView>
  </sheetViews>
  <sheetFormatPr defaultColWidth="10" defaultRowHeight="12.75" customHeight="1"/>
  <cols>
    <col min="1" max="3" width="38.5" customWidth="1"/>
    <col min="4" max="17" width="12.85" customWidth="1"/>
  </cols>
  <sheetData>
    <row r="1" ht="17.25" customHeight="1" spans="1:17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42" t="s">
        <v>357</v>
      </c>
    </row>
    <row r="2" ht="45" customHeight="1" spans="1:17">
      <c r="A2" s="22" t="s">
        <v>358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ht="18.75" customHeight="1" spans="1:17">
      <c r="A3" s="21" t="str">
        <f>"单位名称："&amp;"楚雄彝族自治州广通军供站"</f>
        <v>单位名称：楚雄彝族自治州广通军供站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5" t="s">
        <v>54</v>
      </c>
    </row>
    <row r="4" ht="22.5" customHeight="1" spans="1:17">
      <c r="A4" s="37" t="s">
        <v>359</v>
      </c>
      <c r="B4" s="37" t="s">
        <v>360</v>
      </c>
      <c r="C4" s="37" t="s">
        <v>361</v>
      </c>
      <c r="D4" s="37" t="s">
        <v>362</v>
      </c>
      <c r="E4" s="37" t="s">
        <v>363</v>
      </c>
      <c r="F4" s="37" t="s">
        <v>364</v>
      </c>
      <c r="G4" s="37" t="s">
        <v>196</v>
      </c>
      <c r="H4" s="37"/>
      <c r="I4" s="37"/>
      <c r="J4" s="37"/>
      <c r="K4" s="37"/>
      <c r="L4" s="37"/>
      <c r="M4" s="37"/>
      <c r="N4" s="37"/>
      <c r="O4" s="37"/>
      <c r="P4" s="37"/>
      <c r="Q4" s="37"/>
    </row>
    <row r="5" ht="22.5" customHeight="1" spans="1:17">
      <c r="A5" s="37"/>
      <c r="B5" s="37" t="s">
        <v>365</v>
      </c>
      <c r="C5" s="37" t="s">
        <v>366</v>
      </c>
      <c r="D5" s="37" t="s">
        <v>362</v>
      </c>
      <c r="E5" s="37" t="s">
        <v>367</v>
      </c>
      <c r="F5" s="37"/>
      <c r="G5" s="37" t="s">
        <v>57</v>
      </c>
      <c r="H5" s="37" t="s">
        <v>60</v>
      </c>
      <c r="I5" s="37" t="s">
        <v>368</v>
      </c>
      <c r="J5" s="37" t="s">
        <v>369</v>
      </c>
      <c r="K5" s="37" t="s">
        <v>370</v>
      </c>
      <c r="L5" s="37" t="s">
        <v>64</v>
      </c>
      <c r="M5" s="37"/>
      <c r="N5" s="37"/>
      <c r="O5" s="37"/>
      <c r="P5" s="37"/>
      <c r="Q5" s="37"/>
    </row>
    <row r="6" ht="23.65" customHeight="1" spans="1:17">
      <c r="A6" s="37"/>
      <c r="B6" s="37"/>
      <c r="C6" s="37"/>
      <c r="D6" s="37"/>
      <c r="E6" s="37"/>
      <c r="F6" s="37"/>
      <c r="G6" s="37"/>
      <c r="H6" s="37"/>
      <c r="I6" s="37" t="s">
        <v>59</v>
      </c>
      <c r="J6" s="37"/>
      <c r="K6" s="37"/>
      <c r="L6" s="37" t="s">
        <v>59</v>
      </c>
      <c r="M6" s="37" t="s">
        <v>65</v>
      </c>
      <c r="N6" s="37" t="s">
        <v>66</v>
      </c>
      <c r="O6" s="37" t="s">
        <v>67</v>
      </c>
      <c r="P6" s="37" t="s">
        <v>68</v>
      </c>
      <c r="Q6" s="37" t="s">
        <v>69</v>
      </c>
    </row>
    <row r="7" ht="22.5" customHeight="1" spans="1:17">
      <c r="A7" s="38">
        <v>1</v>
      </c>
      <c r="B7" s="38">
        <v>2</v>
      </c>
      <c r="C7" s="38">
        <v>3</v>
      </c>
      <c r="D7" s="38">
        <v>4</v>
      </c>
      <c r="E7" s="38">
        <v>5</v>
      </c>
      <c r="F7" s="38">
        <v>6</v>
      </c>
      <c r="G7" s="38">
        <v>7</v>
      </c>
      <c r="H7" s="38">
        <v>8</v>
      </c>
      <c r="I7" s="38">
        <v>9</v>
      </c>
      <c r="J7" s="38">
        <v>10</v>
      </c>
      <c r="K7" s="38">
        <v>11</v>
      </c>
      <c r="L7" s="38">
        <v>12</v>
      </c>
      <c r="M7" s="38">
        <v>13</v>
      </c>
      <c r="N7" s="38">
        <v>14</v>
      </c>
      <c r="O7" s="38">
        <v>15</v>
      </c>
      <c r="P7" s="38">
        <v>16</v>
      </c>
      <c r="Q7" s="38">
        <v>17</v>
      </c>
    </row>
    <row r="8" ht="22.5" customHeight="1" spans="1:17">
      <c r="A8" s="39" t="s">
        <v>253</v>
      </c>
      <c r="B8" s="39"/>
      <c r="C8" s="39"/>
      <c r="D8" s="39"/>
      <c r="E8" s="40">
        <v>3</v>
      </c>
      <c r="F8" s="40">
        <v>87000</v>
      </c>
      <c r="G8" s="40">
        <v>87000</v>
      </c>
      <c r="H8" s="40">
        <v>87000</v>
      </c>
      <c r="I8" s="40"/>
      <c r="J8" s="40"/>
      <c r="K8" s="40"/>
      <c r="L8" s="40"/>
      <c r="M8" s="40"/>
      <c r="N8" s="40"/>
      <c r="O8" s="40"/>
      <c r="P8" s="40"/>
      <c r="Q8" s="40"/>
    </row>
    <row r="9" ht="22.5" customHeight="1" spans="1:17">
      <c r="A9" s="39"/>
      <c r="B9" s="39" t="s">
        <v>371</v>
      </c>
      <c r="C9" s="39" t="s">
        <v>371</v>
      </c>
      <c r="D9" s="39" t="s">
        <v>372</v>
      </c>
      <c r="E9" s="40">
        <v>1</v>
      </c>
      <c r="F9" s="40">
        <v>24000</v>
      </c>
      <c r="G9" s="40">
        <v>24000</v>
      </c>
      <c r="H9" s="40">
        <v>24000</v>
      </c>
      <c r="I9" s="40"/>
      <c r="J9" s="40"/>
      <c r="K9" s="40"/>
      <c r="L9" s="40"/>
      <c r="M9" s="40"/>
      <c r="N9" s="40"/>
      <c r="O9" s="40"/>
      <c r="P9" s="40"/>
      <c r="Q9" s="40"/>
    </row>
    <row r="10" ht="22.5" customHeight="1" spans="1:17">
      <c r="A10" s="7"/>
      <c r="B10" s="39" t="s">
        <v>373</v>
      </c>
      <c r="C10" s="39" t="s">
        <v>373</v>
      </c>
      <c r="D10" s="39" t="s">
        <v>372</v>
      </c>
      <c r="E10" s="40">
        <v>1</v>
      </c>
      <c r="F10" s="40">
        <v>18000</v>
      </c>
      <c r="G10" s="40">
        <v>18000</v>
      </c>
      <c r="H10" s="40">
        <v>18000</v>
      </c>
      <c r="I10" s="40"/>
      <c r="J10" s="40"/>
      <c r="K10" s="40"/>
      <c r="L10" s="40"/>
      <c r="M10" s="40"/>
      <c r="N10" s="40"/>
      <c r="O10" s="40"/>
      <c r="P10" s="40"/>
      <c r="Q10" s="40"/>
    </row>
    <row r="11" ht="22.5" customHeight="1" spans="1:17">
      <c r="A11" s="7"/>
      <c r="B11" s="39" t="s">
        <v>374</v>
      </c>
      <c r="C11" s="39" t="s">
        <v>374</v>
      </c>
      <c r="D11" s="39" t="s">
        <v>372</v>
      </c>
      <c r="E11" s="40">
        <v>1</v>
      </c>
      <c r="F11" s="40">
        <v>45000</v>
      </c>
      <c r="G11" s="40">
        <v>45000</v>
      </c>
      <c r="H11" s="40">
        <v>45000</v>
      </c>
      <c r="I11" s="40"/>
      <c r="J11" s="40"/>
      <c r="K11" s="40"/>
      <c r="L11" s="40"/>
      <c r="M11" s="40"/>
      <c r="N11" s="40"/>
      <c r="O11" s="40"/>
      <c r="P11" s="40"/>
      <c r="Q11" s="40"/>
    </row>
    <row r="12" ht="22.5" customHeight="1" spans="1:17">
      <c r="A12" s="41" t="s">
        <v>57</v>
      </c>
      <c r="B12" s="41"/>
      <c r="C12" s="41"/>
      <c r="D12" s="41"/>
      <c r="E12" s="41"/>
      <c r="F12" s="40">
        <v>87000</v>
      </c>
      <c r="G12" s="40">
        <v>87000</v>
      </c>
      <c r="H12" s="40">
        <v>87000</v>
      </c>
      <c r="I12" s="40"/>
      <c r="J12" s="40"/>
      <c r="K12" s="40"/>
      <c r="L12" s="40"/>
      <c r="M12" s="40"/>
      <c r="N12" s="40"/>
      <c r="O12" s="40"/>
      <c r="P12" s="40"/>
      <c r="Q12" s="40"/>
    </row>
  </sheetData>
  <mergeCells count="15">
    <mergeCell ref="A2:Q2"/>
    <mergeCell ref="G4:Q4"/>
    <mergeCell ref="L5:Q5"/>
    <mergeCell ref="A12:E12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pageSetup paperSize="9" scale="44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R11"/>
  <sheetViews>
    <sheetView showZeros="0" workbookViewId="0">
      <selection activeCell="A17" sqref="A17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27.9916666666667" customWidth="1"/>
    <col min="4" max="4" width="13.5083333333333" customWidth="1"/>
    <col min="5" max="5" width="21.7833333333333" customWidth="1"/>
    <col min="6" max="6" width="24.6416666666667" customWidth="1"/>
    <col min="7" max="7" width="30.075" customWidth="1"/>
    <col min="8" max="18" width="12.85" customWidth="1"/>
  </cols>
  <sheetData>
    <row r="1" ht="23.65" customHeight="1" spans="1:18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36" t="s">
        <v>375</v>
      </c>
    </row>
    <row r="2" ht="49.9" customHeight="1" spans="1:18">
      <c r="A2" s="29" t="str">
        <f>"2025"&amp;"年部门政府购买服务预算表"</f>
        <v>2025年部门政府购买服务预算表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ht="23.65" customHeight="1" spans="1:18">
      <c r="A3" s="30" t="str">
        <f>"单位名称："&amp;"楚雄彝族自治州广通军供站"</f>
        <v>单位名称：楚雄彝族自治州广通军供站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6" t="s">
        <v>54</v>
      </c>
    </row>
    <row r="4" ht="23.65" customHeight="1" spans="1:18">
      <c r="A4" s="31" t="s">
        <v>359</v>
      </c>
      <c r="B4" s="31" t="s">
        <v>376</v>
      </c>
      <c r="C4" s="31" t="s">
        <v>377</v>
      </c>
      <c r="D4" s="31" t="s">
        <v>378</v>
      </c>
      <c r="E4" s="31" t="s">
        <v>379</v>
      </c>
      <c r="F4" s="31" t="s">
        <v>380</v>
      </c>
      <c r="G4" s="31" t="s">
        <v>381</v>
      </c>
      <c r="H4" s="31" t="s">
        <v>196</v>
      </c>
      <c r="I4" s="31"/>
      <c r="J4" s="31"/>
      <c r="K4" s="31"/>
      <c r="L4" s="31"/>
      <c r="M4" s="31"/>
      <c r="N4" s="31"/>
      <c r="O4" s="31"/>
      <c r="P4" s="31"/>
      <c r="Q4" s="31"/>
      <c r="R4" s="31"/>
    </row>
    <row r="5" ht="23.65" customHeight="1" spans="1:18">
      <c r="A5" s="31" t="s">
        <v>382</v>
      </c>
      <c r="B5" s="31" t="s">
        <v>369</v>
      </c>
      <c r="C5" s="31" t="s">
        <v>370</v>
      </c>
      <c r="D5" s="31"/>
      <c r="E5" s="31" t="s">
        <v>383</v>
      </c>
      <c r="F5" s="31"/>
      <c r="G5" s="31"/>
      <c r="H5" s="31" t="s">
        <v>57</v>
      </c>
      <c r="I5" s="31" t="s">
        <v>60</v>
      </c>
      <c r="J5" s="31" t="s">
        <v>368</v>
      </c>
      <c r="K5" s="31" t="s">
        <v>369</v>
      </c>
      <c r="L5" s="31" t="s">
        <v>370</v>
      </c>
      <c r="M5" s="31" t="s">
        <v>64</v>
      </c>
      <c r="N5" s="31"/>
      <c r="O5" s="31"/>
      <c r="P5" s="31"/>
      <c r="Q5" s="31"/>
      <c r="R5" s="31"/>
    </row>
    <row r="6" ht="23.65" customHeight="1" spans="1:18">
      <c r="A6" s="31"/>
      <c r="B6" s="31"/>
      <c r="C6" s="31"/>
      <c r="D6" s="31"/>
      <c r="E6" s="31"/>
      <c r="F6" s="31"/>
      <c r="G6" s="31"/>
      <c r="H6" s="31"/>
      <c r="I6" s="31" t="s">
        <v>59</v>
      </c>
      <c r="J6" s="31"/>
      <c r="K6" s="31"/>
      <c r="L6" s="31"/>
      <c r="M6" s="31" t="s">
        <v>59</v>
      </c>
      <c r="N6" s="31" t="s">
        <v>65</v>
      </c>
      <c r="O6" s="31" t="s">
        <v>66</v>
      </c>
      <c r="P6" s="31" t="s">
        <v>67</v>
      </c>
      <c r="Q6" s="31" t="s">
        <v>68</v>
      </c>
      <c r="R6" s="31" t="s">
        <v>69</v>
      </c>
    </row>
    <row r="7" ht="22.5" customHeight="1" spans="1:18">
      <c r="A7" s="32" t="s">
        <v>83</v>
      </c>
      <c r="B7" s="32" t="s">
        <v>84</v>
      </c>
      <c r="C7" s="32" t="s">
        <v>85</v>
      </c>
      <c r="D7" s="32" t="s">
        <v>86</v>
      </c>
      <c r="E7" s="32" t="s">
        <v>87</v>
      </c>
      <c r="F7" s="32" t="s">
        <v>88</v>
      </c>
      <c r="G7" s="32" t="s">
        <v>89</v>
      </c>
      <c r="H7" s="32" t="s">
        <v>90</v>
      </c>
      <c r="I7" s="32" t="s">
        <v>91</v>
      </c>
      <c r="J7" s="32" t="s">
        <v>92</v>
      </c>
      <c r="K7" s="32" t="s">
        <v>93</v>
      </c>
      <c r="L7" s="32" t="s">
        <v>94</v>
      </c>
      <c r="M7" s="32" t="s">
        <v>95</v>
      </c>
      <c r="N7" s="32" t="s">
        <v>96</v>
      </c>
      <c r="O7" s="32" t="s">
        <v>384</v>
      </c>
      <c r="P7" s="32" t="s">
        <v>385</v>
      </c>
      <c r="Q7" s="32" t="s">
        <v>386</v>
      </c>
      <c r="R7" s="32" t="s">
        <v>387</v>
      </c>
    </row>
    <row r="8" ht="22.5" customHeight="1" spans="1:18">
      <c r="A8" s="33"/>
      <c r="B8" s="33"/>
      <c r="C8" s="33"/>
      <c r="D8" s="33"/>
      <c r="E8" s="33"/>
      <c r="F8" s="33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</row>
    <row r="9" ht="22.5" customHeight="1" spans="1:18">
      <c r="A9" s="33"/>
      <c r="B9" s="33"/>
      <c r="C9" s="33"/>
      <c r="D9" s="33"/>
      <c r="E9" s="33"/>
      <c r="F9" s="33"/>
      <c r="G9" s="33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</row>
    <row r="10" ht="22.5" customHeight="1" spans="1:18">
      <c r="A10" s="35" t="s">
        <v>57</v>
      </c>
      <c r="B10" s="35"/>
      <c r="C10" s="35"/>
      <c r="D10" s="35"/>
      <c r="E10" s="35"/>
      <c r="F10" s="35"/>
      <c r="G10" s="35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</row>
    <row r="11" customHeight="1" spans="1:1">
      <c r="A11" t="s">
        <v>388</v>
      </c>
    </row>
  </sheetData>
  <mergeCells count="17">
    <mergeCell ref="A2:R2"/>
    <mergeCell ref="A3:Q3"/>
    <mergeCell ref="H4:R4"/>
    <mergeCell ref="M5:R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pageSetup paperSize="9" scale="3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showZeros="0" workbookViewId="0">
      <selection activeCell="A12" sqref="A12"/>
    </sheetView>
  </sheetViews>
  <sheetFormatPr defaultColWidth="10.7083333333333" defaultRowHeight="14.25" customHeight="1"/>
  <cols>
    <col min="1" max="1" width="44" customWidth="1"/>
    <col min="2" max="14" width="12.8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5" t="s">
        <v>389</v>
      </c>
    </row>
    <row r="2" ht="45" customHeight="1" spans="1:14">
      <c r="A2" s="12" t="s">
        <v>390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"单位名称："&amp;"楚雄彝族自治州广通军供站"</f>
        <v>单位名称：楚雄彝族自治州广通军供站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5" t="s">
        <v>54</v>
      </c>
    </row>
    <row r="4" ht="22.5" customHeight="1" spans="1:14">
      <c r="A4" s="5" t="s">
        <v>391</v>
      </c>
      <c r="B4" s="5" t="s">
        <v>196</v>
      </c>
      <c r="C4" s="5"/>
      <c r="D4" s="5"/>
      <c r="E4" s="5" t="s">
        <v>392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368</v>
      </c>
      <c r="E5" s="5" t="s">
        <v>393</v>
      </c>
      <c r="F5" s="5" t="s">
        <v>394</v>
      </c>
      <c r="G5" s="5" t="s">
        <v>395</v>
      </c>
      <c r="H5" s="5" t="s">
        <v>396</v>
      </c>
      <c r="I5" s="5" t="s">
        <v>397</v>
      </c>
      <c r="J5" s="5" t="s">
        <v>398</v>
      </c>
      <c r="K5" s="5" t="s">
        <v>399</v>
      </c>
      <c r="L5" s="5" t="s">
        <v>400</v>
      </c>
      <c r="M5" s="5" t="s">
        <v>401</v>
      </c>
      <c r="N5" s="5" t="s">
        <v>402</v>
      </c>
    </row>
    <row r="6" ht="22.5" customHeight="1" spans="1:14">
      <c r="A6" s="26">
        <v>1</v>
      </c>
      <c r="B6" s="26">
        <v>2</v>
      </c>
      <c r="C6" s="26">
        <v>3</v>
      </c>
      <c r="D6" s="27">
        <v>4</v>
      </c>
      <c r="E6" s="26">
        <v>5</v>
      </c>
      <c r="F6" s="26">
        <v>6</v>
      </c>
      <c r="G6" s="27">
        <v>7</v>
      </c>
      <c r="H6" s="26">
        <v>8</v>
      </c>
      <c r="I6" s="26">
        <v>9</v>
      </c>
      <c r="J6" s="27">
        <v>10</v>
      </c>
      <c r="K6" s="26">
        <v>11</v>
      </c>
      <c r="L6" s="26">
        <v>12</v>
      </c>
      <c r="M6" s="27">
        <v>13</v>
      </c>
      <c r="N6" s="26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customHeight="1" spans="1:1">
      <c r="A10" s="10" t="s">
        <v>403</v>
      </c>
    </row>
  </sheetData>
  <mergeCells count="5">
    <mergeCell ref="A2:N2"/>
    <mergeCell ref="A3:H3"/>
    <mergeCell ref="B4:D4"/>
    <mergeCell ref="E4:N4"/>
    <mergeCell ref="A4:A5"/>
  </mergeCells>
  <pageMargins left="0.75" right="0.75" top="1" bottom="1" header="0.5" footer="0.5"/>
  <pageSetup paperSize="9" scale="62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9"/>
  <sheetViews>
    <sheetView showZeros="0" workbookViewId="0">
      <selection activeCell="A9" sqref="A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4" width="20.85" customWidth="1"/>
    <col min="5" max="5" width="17.2833333333333" customWidth="1"/>
    <col min="6" max="6" width="30.2833333333333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41.7" customWidth="1"/>
  </cols>
  <sheetData>
    <row r="1" ht="15.75" customHeight="1" spans="1:11">
      <c r="A1" s="21"/>
      <c r="B1" s="21"/>
      <c r="C1" s="21"/>
      <c r="D1" s="21"/>
      <c r="E1" s="21"/>
      <c r="F1" s="21"/>
      <c r="G1" s="21"/>
      <c r="H1" s="21"/>
      <c r="I1" s="21"/>
      <c r="J1" s="21"/>
      <c r="K1" s="25" t="s">
        <v>404</v>
      </c>
    </row>
    <row r="2" ht="45" customHeight="1" spans="1:11">
      <c r="A2" s="22" t="s">
        <v>405</v>
      </c>
      <c r="B2" s="22"/>
      <c r="C2" s="22"/>
      <c r="D2" s="22"/>
      <c r="E2" s="22"/>
      <c r="F2" s="22"/>
      <c r="G2" s="22"/>
      <c r="H2" s="22"/>
      <c r="I2" s="22"/>
      <c r="J2" s="22"/>
      <c r="K2" s="22"/>
    </row>
    <row r="3" ht="15.75" customHeight="1" spans="1:11">
      <c r="A3" s="21" t="str">
        <f>"单位名称："&amp;"楚雄彝族自治州广通军供站"</f>
        <v>单位名称：楚雄彝族自治州广通军供站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ht="22.5" customHeight="1" spans="1:11">
      <c r="A4" s="9" t="s">
        <v>406</v>
      </c>
      <c r="B4" s="9" t="s">
        <v>190</v>
      </c>
      <c r="C4" s="9" t="s">
        <v>309</v>
      </c>
      <c r="D4" s="9" t="s">
        <v>310</v>
      </c>
      <c r="E4" s="9" t="s">
        <v>311</v>
      </c>
      <c r="F4" s="9" t="s">
        <v>312</v>
      </c>
      <c r="G4" s="9" t="s">
        <v>313</v>
      </c>
      <c r="H4" s="9" t="s">
        <v>314</v>
      </c>
      <c r="I4" s="9" t="s">
        <v>315</v>
      </c>
      <c r="J4" s="9" t="s">
        <v>316</v>
      </c>
      <c r="K4" s="9" t="s">
        <v>317</v>
      </c>
    </row>
    <row r="5" ht="22.5" customHeight="1" spans="1:11">
      <c r="A5" s="13">
        <v>1</v>
      </c>
      <c r="B5" s="23">
        <v>2</v>
      </c>
      <c r="C5" s="13">
        <v>3</v>
      </c>
      <c r="D5" s="23">
        <v>4</v>
      </c>
      <c r="E5" s="13">
        <v>5</v>
      </c>
      <c r="F5" s="23">
        <v>6</v>
      </c>
      <c r="G5" s="13">
        <v>7</v>
      </c>
      <c r="H5" s="23">
        <v>8</v>
      </c>
      <c r="I5" s="13">
        <v>9</v>
      </c>
      <c r="J5" s="23">
        <v>10</v>
      </c>
      <c r="K5" s="23">
        <v>11</v>
      </c>
    </row>
    <row r="6" ht="22.5" customHeight="1" spans="1:11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</row>
    <row r="7" ht="22.5" customHeight="1" spans="1:11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</row>
    <row r="8" ht="22.5" customHeight="1" spans="1:11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</row>
    <row r="9" customHeight="1" spans="1:1">
      <c r="A9" s="20" t="s">
        <v>403</v>
      </c>
    </row>
  </sheetData>
  <mergeCells count="1">
    <mergeCell ref="A2:K2"/>
  </mergeCells>
  <pageMargins left="0.75" right="0.75" top="1" bottom="1" header="0.5" footer="0.5"/>
  <pageSetup paperSize="9" scale="38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H10"/>
  <sheetViews>
    <sheetView showZeros="0" workbookViewId="0">
      <selection activeCell="A18" sqref="A1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8" width="12.85" customWidth="1"/>
  </cols>
  <sheetData>
    <row r="1" ht="14.25" customHeight="1" spans="1:8">
      <c r="A1" s="16"/>
      <c r="B1" s="16"/>
      <c r="C1" s="16"/>
      <c r="D1" s="16"/>
      <c r="E1" s="16"/>
      <c r="F1" s="16"/>
      <c r="G1" s="16"/>
      <c r="H1" s="15" t="s">
        <v>407</v>
      </c>
    </row>
    <row r="2" ht="45" customHeight="1" spans="1:8">
      <c r="A2" s="12" t="s">
        <v>408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"单位名称："&amp;"楚雄彝族自治州广通军供站"</f>
        <v>单位名称：楚雄彝族自治州广通军供站</v>
      </c>
      <c r="B3" s="11"/>
      <c r="C3" s="11"/>
      <c r="D3" s="16"/>
      <c r="E3" s="16"/>
      <c r="F3" s="16"/>
      <c r="G3" s="16"/>
      <c r="H3" s="15" t="s">
        <v>54</v>
      </c>
    </row>
    <row r="4" ht="18" customHeight="1" spans="1:8">
      <c r="A4" s="5" t="s">
        <v>354</v>
      </c>
      <c r="B4" s="5" t="s">
        <v>409</v>
      </c>
      <c r="C4" s="5" t="s">
        <v>410</v>
      </c>
      <c r="D4" s="5" t="s">
        <v>411</v>
      </c>
      <c r="E4" s="5" t="s">
        <v>362</v>
      </c>
      <c r="F4" s="5" t="s">
        <v>412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363</v>
      </c>
      <c r="G5" s="5" t="s">
        <v>413</v>
      </c>
      <c r="H5" s="5" t="s">
        <v>414</v>
      </c>
    </row>
    <row r="6" ht="21" customHeight="1" spans="1:8">
      <c r="A6" s="17">
        <v>1</v>
      </c>
      <c r="B6" s="17">
        <v>2</v>
      </c>
      <c r="C6" s="17">
        <v>3</v>
      </c>
      <c r="D6" s="17">
        <v>4</v>
      </c>
      <c r="E6" s="17">
        <v>5</v>
      </c>
      <c r="F6" s="17">
        <v>6</v>
      </c>
      <c r="G6" s="17">
        <v>7</v>
      </c>
      <c r="H6" s="17">
        <v>8</v>
      </c>
    </row>
    <row r="7" ht="23.25" customHeight="1" spans="1:8">
      <c r="A7" s="7"/>
      <c r="B7" s="7"/>
      <c r="C7" s="7"/>
      <c r="D7" s="7"/>
      <c r="E7" s="18"/>
      <c r="F7" s="18"/>
      <c r="G7" s="18"/>
      <c r="H7" s="18"/>
    </row>
    <row r="8" ht="23.25" customHeight="1" spans="1:8">
      <c r="A8" s="7" t="s">
        <v>415</v>
      </c>
      <c r="B8" s="7"/>
      <c r="C8" s="7"/>
      <c r="D8" s="7"/>
      <c r="E8" s="18"/>
      <c r="F8" s="18"/>
      <c r="G8" s="18"/>
      <c r="H8" s="18"/>
    </row>
    <row r="9" ht="23.25" customHeight="1" spans="1:8">
      <c r="A9" s="9" t="s">
        <v>57</v>
      </c>
      <c r="B9" s="9"/>
      <c r="C9" s="9"/>
      <c r="D9" s="9"/>
      <c r="E9" s="9"/>
      <c r="F9" s="8"/>
      <c r="G9" s="19"/>
      <c r="H9" s="19"/>
    </row>
    <row r="10" customHeight="1" spans="1:1">
      <c r="A10" s="20" t="s">
        <v>416</v>
      </c>
    </row>
  </sheetData>
  <mergeCells count="9">
    <mergeCell ref="A2:H2"/>
    <mergeCell ref="A3:C3"/>
    <mergeCell ref="F4:H4"/>
    <mergeCell ref="A9:E9"/>
    <mergeCell ref="A4:A5"/>
    <mergeCell ref="B4:B5"/>
    <mergeCell ref="C4:C5"/>
    <mergeCell ref="D4:D5"/>
    <mergeCell ref="E4:E5"/>
  </mergeCells>
  <pageMargins left="0.75" right="0.75" top="1" bottom="1" header="0.5" footer="0.5"/>
  <pageSetup paperSize="9" scale="72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0"/>
  <sheetViews>
    <sheetView showZeros="0" workbookViewId="0">
      <selection activeCell="A16" sqref="A16"/>
    </sheetView>
  </sheetViews>
  <sheetFormatPr defaultColWidth="10.7083333333333" defaultRowHeight="14.25" customHeight="1"/>
  <cols>
    <col min="1" max="7" width="17.575" customWidth="1"/>
    <col min="8" max="11" width="12.8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5" t="s">
        <v>417</v>
      </c>
    </row>
    <row r="2" ht="46.15" customHeight="1" spans="1:11">
      <c r="A2" s="12" t="s">
        <v>418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"单位名称："&amp;"楚雄彝族自治州广通军供站"</f>
        <v>单位名称：楚雄彝族自治州广通军供站</v>
      </c>
      <c r="B3" s="11"/>
      <c r="C3" s="11"/>
      <c r="D3" s="11"/>
      <c r="E3" s="11"/>
      <c r="F3" s="11"/>
      <c r="G3" s="11"/>
      <c r="H3" s="11"/>
      <c r="I3" s="11"/>
      <c r="J3" s="11"/>
      <c r="K3" s="15" t="s">
        <v>2</v>
      </c>
    </row>
    <row r="4" ht="22.5" customHeight="1" spans="1:11">
      <c r="A4" s="5" t="s">
        <v>280</v>
      </c>
      <c r="B4" s="5" t="s">
        <v>191</v>
      </c>
      <c r="C4" s="5" t="s">
        <v>189</v>
      </c>
      <c r="D4" s="5" t="s">
        <v>192</v>
      </c>
      <c r="E4" s="5" t="s">
        <v>193</v>
      </c>
      <c r="F4" s="5" t="s">
        <v>281</v>
      </c>
      <c r="G4" s="5" t="s">
        <v>282</v>
      </c>
      <c r="H4" s="5" t="s">
        <v>57</v>
      </c>
      <c r="I4" s="5" t="s">
        <v>419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415</v>
      </c>
      <c r="B8" s="7" t="s">
        <v>415</v>
      </c>
      <c r="C8" s="7" t="s">
        <v>415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9" t="s">
        <v>57</v>
      </c>
      <c r="B9" s="9"/>
      <c r="C9" s="9"/>
      <c r="D9" s="9"/>
      <c r="E9" s="9"/>
      <c r="F9" s="9"/>
      <c r="G9" s="9"/>
      <c r="H9" s="8"/>
      <c r="I9" s="8"/>
      <c r="J9" s="8"/>
      <c r="K9" s="8"/>
    </row>
    <row r="10" customHeight="1" spans="1:1">
      <c r="A10" s="10" t="s">
        <v>420</v>
      </c>
    </row>
  </sheetData>
  <mergeCells count="12">
    <mergeCell ref="A2:K2"/>
    <mergeCell ref="A3:J3"/>
    <mergeCell ref="I4:K4"/>
    <mergeCell ref="A9:G9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pageSetup paperSize="9" scale="75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0"/>
  <sheetViews>
    <sheetView showGridLines="0" showZeros="0" workbookViewId="0">
      <selection activeCell="H17" sqref="H17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54.7916666666667" customWidth="1"/>
    <col min="4" max="4" width="8.70833333333333" customWidth="1"/>
    <col min="5" max="7" width="12.8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421</v>
      </c>
    </row>
    <row r="2" ht="45" customHeight="1" spans="1:7">
      <c r="A2" s="3" t="s">
        <v>422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"单位名称："&amp;"楚雄彝族自治州广通军供站"</f>
        <v>单位名称：楚雄彝族自治州广通军供站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189</v>
      </c>
      <c r="B4" s="5" t="s">
        <v>280</v>
      </c>
      <c r="C4" s="5" t="s">
        <v>191</v>
      </c>
      <c r="D4" s="5" t="s">
        <v>423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424</v>
      </c>
      <c r="F5" s="5" t="s">
        <v>425</v>
      </c>
      <c r="G5" s="5" t="s">
        <v>426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350000</v>
      </c>
      <c r="F7" s="8"/>
      <c r="G7" s="8"/>
    </row>
    <row r="8" ht="22.5" customHeight="1" spans="1:7">
      <c r="A8" s="7"/>
      <c r="B8" s="7" t="s">
        <v>286</v>
      </c>
      <c r="C8" s="7" t="s">
        <v>290</v>
      </c>
      <c r="D8" s="7" t="s">
        <v>427</v>
      </c>
      <c r="E8" s="8">
        <v>350000</v>
      </c>
      <c r="F8" s="8"/>
      <c r="G8" s="8"/>
    </row>
    <row r="9" ht="22.5" customHeight="1" spans="1:7">
      <c r="A9" s="9" t="s">
        <v>57</v>
      </c>
      <c r="B9" s="9"/>
      <c r="C9" s="9"/>
      <c r="D9" s="9"/>
      <c r="E9" s="8">
        <v>350000</v>
      </c>
      <c r="F9" s="8"/>
      <c r="G9" s="8"/>
    </row>
    <row r="10" customHeight="1" spans="1:1">
      <c r="A10" s="10" t="s">
        <v>428</v>
      </c>
    </row>
  </sheetData>
  <mergeCells count="8">
    <mergeCell ref="A2:G2"/>
    <mergeCell ref="A3:B3"/>
    <mergeCell ref="E4:G4"/>
    <mergeCell ref="A9:D9"/>
    <mergeCell ref="A4:A5"/>
    <mergeCell ref="B4:B5"/>
    <mergeCell ref="C4:C5"/>
    <mergeCell ref="D4:D5"/>
  </mergeCells>
  <pageMargins left="0.75" right="0.75" top="1" bottom="1" header="0.5" footer="0.5"/>
  <pageSetup paperSize="9" scale="7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9"/>
  <sheetViews>
    <sheetView showZeros="0" workbookViewId="0">
      <selection activeCell="A36" sqref="A36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2.85" customWidth="1"/>
  </cols>
  <sheetData>
    <row r="1" ht="15.85" customHeight="1" spans="1:20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25" t="s">
        <v>53</v>
      </c>
    </row>
    <row r="2" ht="30.75" customHeight="1" spans="1:20">
      <c r="A2" s="22" t="str">
        <f>"2025"&amp;"年部门收入预算表"</f>
        <v>2025年部门收入预算表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</row>
    <row r="3" customHeight="1" spans="1:20">
      <c r="A3" s="21" t="str">
        <f>"单位名称："&amp;"楚雄彝族自治州广通军供站"</f>
        <v>单位名称：楚雄彝族自治州广通军供站</v>
      </c>
      <c r="B3" s="21"/>
      <c r="C3" s="25" t="s">
        <v>54</v>
      </c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customHeight="1" spans="1:20">
      <c r="A4" s="9" t="s">
        <v>55</v>
      </c>
      <c r="B4" s="9" t="s">
        <v>56</v>
      </c>
      <c r="C4" s="9" t="s">
        <v>57</v>
      </c>
      <c r="D4" s="9" t="s">
        <v>58</v>
      </c>
      <c r="E4" s="9"/>
      <c r="F4" s="9"/>
      <c r="G4" s="9"/>
      <c r="H4" s="9"/>
      <c r="I4" s="9"/>
      <c r="J4" s="9"/>
      <c r="K4" s="9"/>
      <c r="L4" s="9"/>
      <c r="M4" s="9"/>
      <c r="N4" s="9"/>
      <c r="O4" s="9" t="s">
        <v>49</v>
      </c>
      <c r="P4" s="9"/>
      <c r="Q4" s="9"/>
      <c r="R4" s="9"/>
      <c r="S4" s="9"/>
      <c r="T4" s="9"/>
    </row>
    <row r="5" customHeight="1" spans="1:20">
      <c r="A5" s="9"/>
      <c r="B5" s="9"/>
      <c r="C5" s="9"/>
      <c r="D5" s="9" t="s">
        <v>59</v>
      </c>
      <c r="E5" s="9" t="s">
        <v>60</v>
      </c>
      <c r="F5" s="9" t="s">
        <v>61</v>
      </c>
      <c r="G5" s="9" t="s">
        <v>62</v>
      </c>
      <c r="H5" s="9" t="s">
        <v>63</v>
      </c>
      <c r="I5" s="9" t="s">
        <v>64</v>
      </c>
      <c r="J5" s="9"/>
      <c r="K5" s="9"/>
      <c r="L5" s="9"/>
      <c r="M5" s="9"/>
      <c r="N5" s="9"/>
      <c r="O5" s="9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64</v>
      </c>
    </row>
    <row r="6" ht="26.25" customHeight="1" spans="1:20">
      <c r="A6" s="9"/>
      <c r="B6" s="9"/>
      <c r="C6" s="9"/>
      <c r="D6" s="9"/>
      <c r="E6" s="9"/>
      <c r="F6" s="9"/>
      <c r="G6" s="9"/>
      <c r="H6" s="9"/>
      <c r="I6" s="9" t="s">
        <v>59</v>
      </c>
      <c r="J6" s="9" t="s">
        <v>65</v>
      </c>
      <c r="K6" s="9" t="s">
        <v>66</v>
      </c>
      <c r="L6" s="9" t="s">
        <v>67</v>
      </c>
      <c r="M6" s="9" t="s">
        <v>68</v>
      </c>
      <c r="N6" s="9" t="s">
        <v>69</v>
      </c>
      <c r="O6" s="9"/>
      <c r="P6" s="9"/>
      <c r="Q6" s="9"/>
      <c r="R6" s="9"/>
      <c r="S6" s="9"/>
      <c r="T6" s="9"/>
    </row>
    <row r="7" ht="31.6" customHeight="1" spans="1:20">
      <c r="A7" s="53">
        <v>1</v>
      </c>
      <c r="B7" s="53">
        <v>2</v>
      </c>
      <c r="C7" s="53">
        <v>3</v>
      </c>
      <c r="D7" s="53">
        <v>4</v>
      </c>
      <c r="E7" s="53">
        <v>5</v>
      </c>
      <c r="F7" s="53">
        <v>6</v>
      </c>
      <c r="G7" s="53">
        <v>7</v>
      </c>
      <c r="H7" s="53">
        <v>8</v>
      </c>
      <c r="I7" s="53">
        <v>9</v>
      </c>
      <c r="J7" s="53">
        <v>10</v>
      </c>
      <c r="K7" s="53">
        <v>11</v>
      </c>
      <c r="L7" s="53">
        <v>12</v>
      </c>
      <c r="M7" s="53">
        <v>13</v>
      </c>
      <c r="N7" s="53">
        <v>14</v>
      </c>
      <c r="O7" s="53">
        <v>15</v>
      </c>
      <c r="P7" s="53">
        <v>16</v>
      </c>
      <c r="Q7" s="53">
        <v>17</v>
      </c>
      <c r="R7" s="53">
        <v>18</v>
      </c>
      <c r="S7" s="53">
        <v>19</v>
      </c>
      <c r="T7" s="53">
        <v>20</v>
      </c>
    </row>
    <row r="8" ht="31.6" customHeight="1" spans="1:20">
      <c r="A8" s="7" t="s">
        <v>70</v>
      </c>
      <c r="B8" s="7" t="s">
        <v>71</v>
      </c>
      <c r="C8" s="8">
        <v>1997391.81</v>
      </c>
      <c r="D8" s="8">
        <v>1997391.81</v>
      </c>
      <c r="E8" s="8">
        <v>1697391.81</v>
      </c>
      <c r="F8" s="8"/>
      <c r="G8" s="8"/>
      <c r="H8" s="8"/>
      <c r="I8" s="8">
        <v>300000</v>
      </c>
      <c r="J8" s="8"/>
      <c r="K8" s="8"/>
      <c r="L8" s="8"/>
      <c r="M8" s="8"/>
      <c r="N8" s="8">
        <v>300000</v>
      </c>
      <c r="O8" s="8"/>
      <c r="P8" s="8"/>
      <c r="Q8" s="8"/>
      <c r="R8" s="8"/>
      <c r="S8" s="8"/>
      <c r="T8" s="8"/>
    </row>
    <row r="9" ht="31.6" customHeight="1" spans="1:20">
      <c r="A9" s="78" t="s">
        <v>57</v>
      </c>
      <c r="B9" s="78"/>
      <c r="C9" s="8">
        <v>1997391.81</v>
      </c>
      <c r="D9" s="8">
        <v>1997391.81</v>
      </c>
      <c r="E9" s="8">
        <v>1697391.81</v>
      </c>
      <c r="F9" s="8"/>
      <c r="G9" s="8"/>
      <c r="H9" s="8"/>
      <c r="I9" s="8">
        <v>300000</v>
      </c>
      <c r="J9" s="8"/>
      <c r="K9" s="8"/>
      <c r="L9" s="8"/>
      <c r="M9" s="8"/>
      <c r="N9" s="8">
        <v>300000</v>
      </c>
      <c r="O9" s="8"/>
      <c r="P9" s="8"/>
      <c r="Q9" s="8"/>
      <c r="R9" s="8"/>
      <c r="S9" s="8"/>
      <c r="T9" s="8"/>
    </row>
  </sheetData>
  <mergeCells count="21">
    <mergeCell ref="A2:T2"/>
    <mergeCell ref="A3:B3"/>
    <mergeCell ref="C3:T3"/>
    <mergeCell ref="D4:N4"/>
    <mergeCell ref="O4:T4"/>
    <mergeCell ref="I5:N5"/>
    <mergeCell ref="A9:B9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pageSetup paperSize="9" scale="47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5"/>
  <sheetViews>
    <sheetView showZeros="0" workbookViewId="0">
      <selection activeCell="A2" sqref="A2:O2"/>
    </sheetView>
  </sheetViews>
  <sheetFormatPr defaultColWidth="9" defaultRowHeight="13.5" customHeight="1"/>
  <cols>
    <col min="1" max="1" width="17.425" customWidth="1"/>
    <col min="2" max="2" width="32" customWidth="1"/>
    <col min="3" max="15" width="12.85" customWidth="1"/>
  </cols>
  <sheetData>
    <row r="1" ht="17.5" customHeight="1" spans="1:15">
      <c r="A1" s="62"/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2" t="s">
        <v>72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"单位名称："&amp;"楚雄彝族自治州广通军供站"</f>
        <v>单位名称：楚雄彝族自治州广通军供站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9" t="s">
        <v>73</v>
      </c>
      <c r="B4" s="9" t="s">
        <v>74</v>
      </c>
      <c r="C4" s="9" t="s">
        <v>57</v>
      </c>
      <c r="D4" s="9" t="s">
        <v>60</v>
      </c>
      <c r="E4" s="9"/>
      <c r="F4" s="9"/>
      <c r="G4" s="9" t="s">
        <v>61</v>
      </c>
      <c r="H4" s="9" t="s">
        <v>62</v>
      </c>
      <c r="I4" s="9" t="s">
        <v>75</v>
      </c>
      <c r="J4" s="9" t="s">
        <v>64</v>
      </c>
      <c r="K4" s="9"/>
      <c r="L4" s="9"/>
      <c r="M4" s="9"/>
      <c r="N4" s="9"/>
      <c r="O4" s="9"/>
    </row>
    <row r="5" ht="27.75" customHeight="1" spans="1:15">
      <c r="A5" s="9"/>
      <c r="B5" s="9"/>
      <c r="C5" s="9"/>
      <c r="D5" s="9" t="s">
        <v>59</v>
      </c>
      <c r="E5" s="9" t="s">
        <v>76</v>
      </c>
      <c r="F5" s="9" t="s">
        <v>77</v>
      </c>
      <c r="G5" s="9"/>
      <c r="H5" s="9"/>
      <c r="I5" s="9"/>
      <c r="J5" s="9" t="s">
        <v>59</v>
      </c>
      <c r="K5" s="9" t="s">
        <v>78</v>
      </c>
      <c r="L5" s="9" t="s">
        <v>79</v>
      </c>
      <c r="M5" s="9" t="s">
        <v>80</v>
      </c>
      <c r="N5" s="9" t="s">
        <v>81</v>
      </c>
      <c r="O5" s="9" t="s">
        <v>82</v>
      </c>
    </row>
    <row r="6" ht="20.35" customHeight="1" spans="1:15">
      <c r="A6" s="73" t="s">
        <v>83</v>
      </c>
      <c r="B6" s="73" t="s">
        <v>84</v>
      </c>
      <c r="C6" s="73" t="s">
        <v>85</v>
      </c>
      <c r="D6" s="74" t="s">
        <v>86</v>
      </c>
      <c r="E6" s="74" t="s">
        <v>87</v>
      </c>
      <c r="F6" s="74" t="s">
        <v>88</v>
      </c>
      <c r="G6" s="74" t="s">
        <v>89</v>
      </c>
      <c r="H6" s="74" t="s">
        <v>90</v>
      </c>
      <c r="I6" s="74" t="s">
        <v>91</v>
      </c>
      <c r="J6" s="74" t="s">
        <v>92</v>
      </c>
      <c r="K6" s="74" t="s">
        <v>93</v>
      </c>
      <c r="L6" s="74" t="s">
        <v>94</v>
      </c>
      <c r="M6" s="74" t="s">
        <v>95</v>
      </c>
      <c r="N6" s="73" t="s">
        <v>96</v>
      </c>
      <c r="O6" s="79">
        <v>15</v>
      </c>
    </row>
    <row r="7" ht="24" customHeight="1" spans="1:15">
      <c r="A7" s="7" t="s">
        <v>97</v>
      </c>
      <c r="B7" s="75" t="s">
        <v>98</v>
      </c>
      <c r="C7" s="8">
        <v>1851387.45</v>
      </c>
      <c r="D7" s="8">
        <v>1551387.45</v>
      </c>
      <c r="E7" s="8">
        <v>1201387.45</v>
      </c>
      <c r="F7" s="8">
        <v>350000</v>
      </c>
      <c r="G7" s="8"/>
      <c r="H7" s="8"/>
      <c r="I7" s="8"/>
      <c r="J7" s="8">
        <v>300000</v>
      </c>
      <c r="K7" s="8"/>
      <c r="L7" s="8"/>
      <c r="M7" s="8"/>
      <c r="N7" s="8"/>
      <c r="O7" s="8">
        <v>300000</v>
      </c>
    </row>
    <row r="8" ht="24" customHeight="1" spans="1:15">
      <c r="A8" s="60" t="s">
        <v>99</v>
      </c>
      <c r="B8" s="76" t="s">
        <v>100</v>
      </c>
      <c r="C8" s="8">
        <v>305824.32</v>
      </c>
      <c r="D8" s="8">
        <v>305824.32</v>
      </c>
      <c r="E8" s="8">
        <v>305824.32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61" t="s">
        <v>101</v>
      </c>
      <c r="B9" s="77" t="s">
        <v>102</v>
      </c>
      <c r="C9" s="8">
        <v>199305.6</v>
      </c>
      <c r="D9" s="8">
        <v>199305.6</v>
      </c>
      <c r="E9" s="8">
        <v>199305.6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61" t="s">
        <v>103</v>
      </c>
      <c r="B10" s="77" t="s">
        <v>104</v>
      </c>
      <c r="C10" s="8">
        <v>106518.72</v>
      </c>
      <c r="D10" s="8">
        <v>106518.72</v>
      </c>
      <c r="E10" s="8">
        <v>106518.72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60" t="s">
        <v>105</v>
      </c>
      <c r="B11" s="76" t="s">
        <v>106</v>
      </c>
      <c r="C11" s="8">
        <v>25665.78</v>
      </c>
      <c r="D11" s="8">
        <v>25665.78</v>
      </c>
      <c r="E11" s="8">
        <v>25665.78</v>
      </c>
      <c r="F11" s="8"/>
      <c r="G11" s="8"/>
      <c r="H11" s="8"/>
      <c r="I11" s="8"/>
      <c r="J11" s="8"/>
      <c r="K11" s="8"/>
      <c r="L11" s="8"/>
      <c r="M11" s="8"/>
      <c r="N11" s="8"/>
      <c r="O11" s="8"/>
    </row>
    <row r="12" ht="24" customHeight="1" spans="1:15">
      <c r="A12" s="61" t="s">
        <v>107</v>
      </c>
      <c r="B12" s="77" t="s">
        <v>108</v>
      </c>
      <c r="C12" s="8">
        <v>25665.78</v>
      </c>
      <c r="D12" s="8">
        <v>25665.78</v>
      </c>
      <c r="E12" s="8">
        <v>25665.78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60" t="s">
        <v>109</v>
      </c>
      <c r="B13" s="76" t="s">
        <v>110</v>
      </c>
      <c r="C13" s="8">
        <v>1519897.35</v>
      </c>
      <c r="D13" s="8">
        <v>1219897.35</v>
      </c>
      <c r="E13" s="8">
        <v>869897.35</v>
      </c>
      <c r="F13" s="8">
        <v>350000</v>
      </c>
      <c r="G13" s="8"/>
      <c r="H13" s="8"/>
      <c r="I13" s="8"/>
      <c r="J13" s="8">
        <v>300000</v>
      </c>
      <c r="K13" s="8"/>
      <c r="L13" s="8"/>
      <c r="M13" s="8"/>
      <c r="N13" s="8"/>
      <c r="O13" s="8">
        <v>300000</v>
      </c>
    </row>
    <row r="14" ht="24" customHeight="1" spans="1:15">
      <c r="A14" s="61" t="s">
        <v>111</v>
      </c>
      <c r="B14" s="77" t="s">
        <v>112</v>
      </c>
      <c r="C14" s="8">
        <v>750000</v>
      </c>
      <c r="D14" s="8">
        <v>450000</v>
      </c>
      <c r="E14" s="8">
        <v>100000</v>
      </c>
      <c r="F14" s="8">
        <v>350000</v>
      </c>
      <c r="G14" s="8"/>
      <c r="H14" s="8"/>
      <c r="I14" s="8"/>
      <c r="J14" s="8">
        <v>300000</v>
      </c>
      <c r="K14" s="8"/>
      <c r="L14" s="8"/>
      <c r="M14" s="8"/>
      <c r="N14" s="8"/>
      <c r="O14" s="8">
        <v>300000</v>
      </c>
    </row>
    <row r="15" ht="24" customHeight="1" spans="1:15">
      <c r="A15" s="61" t="s">
        <v>113</v>
      </c>
      <c r="B15" s="77" t="s">
        <v>114</v>
      </c>
      <c r="C15" s="8">
        <v>769897.35</v>
      </c>
      <c r="D15" s="8">
        <v>769897.35</v>
      </c>
      <c r="E15" s="8">
        <v>769897.35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115</v>
      </c>
      <c r="B16" s="75" t="s">
        <v>116</v>
      </c>
      <c r="C16" s="8">
        <v>81033.72</v>
      </c>
      <c r="D16" s="8">
        <v>81033.72</v>
      </c>
      <c r="E16" s="8">
        <v>81033.72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60" t="s">
        <v>117</v>
      </c>
      <c r="B17" s="76" t="s">
        <v>118</v>
      </c>
      <c r="C17" s="8">
        <v>81033.72</v>
      </c>
      <c r="D17" s="8">
        <v>81033.72</v>
      </c>
      <c r="E17" s="8">
        <v>81033.72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61" t="s">
        <v>119</v>
      </c>
      <c r="B18" s="77" t="s">
        <v>120</v>
      </c>
      <c r="C18" s="8">
        <v>6213.16</v>
      </c>
      <c r="D18" s="8">
        <v>6213.16</v>
      </c>
      <c r="E18" s="8">
        <v>6213.16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61" t="s">
        <v>121</v>
      </c>
      <c r="B19" s="77" t="s">
        <v>122</v>
      </c>
      <c r="C19" s="8">
        <v>27812.81</v>
      </c>
      <c r="D19" s="8">
        <v>27812.81</v>
      </c>
      <c r="E19" s="8">
        <v>27812.81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61" t="s">
        <v>123</v>
      </c>
      <c r="B20" s="77" t="s">
        <v>124</v>
      </c>
      <c r="C20" s="8">
        <v>42807.75</v>
      </c>
      <c r="D20" s="8">
        <v>42807.75</v>
      </c>
      <c r="E20" s="8">
        <v>42807.75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61" t="s">
        <v>125</v>
      </c>
      <c r="B21" s="77" t="s">
        <v>126</v>
      </c>
      <c r="C21" s="8">
        <v>4200</v>
      </c>
      <c r="D21" s="8">
        <v>4200</v>
      </c>
      <c r="E21" s="8">
        <v>4200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7" t="s">
        <v>127</v>
      </c>
      <c r="B22" s="75" t="s">
        <v>128</v>
      </c>
      <c r="C22" s="8">
        <v>64970.64</v>
      </c>
      <c r="D22" s="8">
        <v>64970.64</v>
      </c>
      <c r="E22" s="8">
        <v>64970.64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60" t="s">
        <v>129</v>
      </c>
      <c r="B23" s="76" t="s">
        <v>130</v>
      </c>
      <c r="C23" s="8">
        <v>64970.64</v>
      </c>
      <c r="D23" s="8">
        <v>64970.64</v>
      </c>
      <c r="E23" s="8">
        <v>64970.64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61" t="s">
        <v>131</v>
      </c>
      <c r="B24" s="77" t="s">
        <v>132</v>
      </c>
      <c r="C24" s="8">
        <v>64970.64</v>
      </c>
      <c r="D24" s="8">
        <v>64970.64</v>
      </c>
      <c r="E24" s="8">
        <v>64970.64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9.35" customHeight="1" spans="1:15">
      <c r="A25" s="78" t="s">
        <v>57</v>
      </c>
      <c r="B25" s="78"/>
      <c r="C25" s="8">
        <v>1997391.81</v>
      </c>
      <c r="D25" s="8">
        <v>1697391.81</v>
      </c>
      <c r="E25" s="8">
        <v>1347391.81</v>
      </c>
      <c r="F25" s="8">
        <v>350000</v>
      </c>
      <c r="G25" s="8"/>
      <c r="H25" s="8"/>
      <c r="I25" s="8"/>
      <c r="J25" s="8">
        <v>300000</v>
      </c>
      <c r="K25" s="8"/>
      <c r="L25" s="8"/>
      <c r="M25" s="8"/>
      <c r="N25" s="8"/>
      <c r="O25" s="8">
        <v>300000</v>
      </c>
    </row>
  </sheetData>
  <mergeCells count="12">
    <mergeCell ref="A2:O2"/>
    <mergeCell ref="A3:B3"/>
    <mergeCell ref="C3:O3"/>
    <mergeCell ref="D4:F4"/>
    <mergeCell ref="J4:O4"/>
    <mergeCell ref="A25:B25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pageSetup paperSize="9" scale="61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8"/>
  <sheetViews>
    <sheetView showZeros="0" workbookViewId="0">
      <selection activeCell="A2" sqref="A2:D2"/>
    </sheetView>
  </sheetViews>
  <sheetFormatPr defaultColWidth="9" defaultRowHeight="13.5" customHeight="1" outlineLevelCol="3"/>
  <cols>
    <col min="1" max="1" width="35.125" customWidth="1"/>
    <col min="2" max="2" width="24.85" customWidth="1"/>
    <col min="3" max="3" width="34.125" customWidth="1"/>
    <col min="4" max="4" width="20.9916666666667" customWidth="1"/>
  </cols>
  <sheetData>
    <row r="1" ht="13.15" customHeight="1" spans="1:4">
      <c r="A1" s="15" t="s">
        <v>133</v>
      </c>
      <c r="B1" s="15"/>
      <c r="C1" s="15"/>
      <c r="D1" s="15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"单位名称："&amp;"楚雄彝族自治州广通军供站"</f>
        <v>单位名称：楚雄彝族自治州广通军供站</v>
      </c>
      <c r="B3" s="4"/>
      <c r="C3" s="62"/>
      <c r="D3" s="2" t="s">
        <v>54</v>
      </c>
    </row>
    <row r="4" customHeight="1" spans="1:4">
      <c r="A4" s="63" t="s">
        <v>134</v>
      </c>
      <c r="B4" s="63"/>
      <c r="C4" s="63" t="s">
        <v>135</v>
      </c>
      <c r="D4" s="63"/>
    </row>
    <row r="5" ht="42" customHeight="1" spans="1:4">
      <c r="A5" s="63" t="s">
        <v>5</v>
      </c>
      <c r="B5" s="63" t="str">
        <f t="shared" ref="B5:D5" si="0">"2025"&amp;"年预算数"</f>
        <v>2025年预算数</v>
      </c>
      <c r="C5" s="5" t="s">
        <v>136</v>
      </c>
      <c r="D5" s="63" t="str">
        <f t="shared" si="0"/>
        <v>2025年预算数</v>
      </c>
    </row>
    <row r="6" ht="24.1" customHeight="1" spans="1:4">
      <c r="A6" s="64" t="s">
        <v>137</v>
      </c>
      <c r="B6" s="8">
        <v>1697391.81</v>
      </c>
      <c r="C6" s="65" t="s">
        <v>138</v>
      </c>
      <c r="D6" s="8">
        <v>1697391.81</v>
      </c>
    </row>
    <row r="7" ht="24.1" customHeight="1" spans="1:4">
      <c r="A7" s="64" t="s">
        <v>139</v>
      </c>
      <c r="B7" s="8">
        <v>1697391.81</v>
      </c>
      <c r="C7" s="65" t="s">
        <v>140</v>
      </c>
      <c r="D7" s="8"/>
    </row>
    <row r="8" ht="24.1" customHeight="1" spans="1:4">
      <c r="A8" s="64" t="s">
        <v>141</v>
      </c>
      <c r="B8" s="8"/>
      <c r="C8" s="65" t="s">
        <v>142</v>
      </c>
      <c r="D8" s="8"/>
    </row>
    <row r="9" ht="24.1" customHeight="1" spans="1:4">
      <c r="A9" s="64" t="s">
        <v>143</v>
      </c>
      <c r="B9" s="8"/>
      <c r="C9" s="65" t="s">
        <v>144</v>
      </c>
      <c r="D9" s="8"/>
    </row>
    <row r="10" ht="24.1" customHeight="1" spans="1:4">
      <c r="A10" s="64" t="s">
        <v>145</v>
      </c>
      <c r="B10" s="8"/>
      <c r="C10" s="65" t="s">
        <v>146</v>
      </c>
      <c r="D10" s="8"/>
    </row>
    <row r="11" ht="24.1" customHeight="1" spans="1:4">
      <c r="A11" s="64" t="s">
        <v>139</v>
      </c>
      <c r="B11" s="8"/>
      <c r="C11" s="65" t="s">
        <v>147</v>
      </c>
      <c r="D11" s="8"/>
    </row>
    <row r="12" ht="24.1" customHeight="1" spans="1:4">
      <c r="A12" s="66" t="s">
        <v>141</v>
      </c>
      <c r="B12" s="8"/>
      <c r="C12" s="67" t="s">
        <v>148</v>
      </c>
      <c r="D12" s="8"/>
    </row>
    <row r="13" ht="24.1" customHeight="1" spans="1:4">
      <c r="A13" s="66" t="s">
        <v>143</v>
      </c>
      <c r="B13" s="8"/>
      <c r="C13" s="67" t="s">
        <v>149</v>
      </c>
      <c r="D13" s="8"/>
    </row>
    <row r="14" ht="24.1" customHeight="1" spans="1:4">
      <c r="A14" s="68"/>
      <c r="B14" s="8"/>
      <c r="C14" s="67" t="s">
        <v>150</v>
      </c>
      <c r="D14" s="8">
        <v>1551387.45</v>
      </c>
    </row>
    <row r="15" ht="24.1" customHeight="1" spans="1:4">
      <c r="A15" s="68"/>
      <c r="B15" s="8"/>
      <c r="C15" s="67" t="s">
        <v>151</v>
      </c>
      <c r="D15" s="8"/>
    </row>
    <row r="16" ht="24.1" customHeight="1" spans="1:4">
      <c r="A16" s="68"/>
      <c r="B16" s="8"/>
      <c r="C16" s="67" t="s">
        <v>152</v>
      </c>
      <c r="D16" s="8">
        <v>81033.72</v>
      </c>
    </row>
    <row r="17" ht="24.1" customHeight="1" spans="1:4">
      <c r="A17" s="68"/>
      <c r="B17" s="8"/>
      <c r="C17" s="67" t="s">
        <v>153</v>
      </c>
      <c r="D17" s="8"/>
    </row>
    <row r="18" ht="24.1" customHeight="1" spans="1:4">
      <c r="A18" s="68"/>
      <c r="B18" s="8"/>
      <c r="C18" s="67" t="s">
        <v>154</v>
      </c>
      <c r="D18" s="8"/>
    </row>
    <row r="19" ht="24.1" customHeight="1" spans="1:4">
      <c r="A19" s="68"/>
      <c r="B19" s="8"/>
      <c r="C19" s="67" t="s">
        <v>155</v>
      </c>
      <c r="D19" s="8"/>
    </row>
    <row r="20" ht="24.1" customHeight="1" spans="1:4">
      <c r="A20" s="68"/>
      <c r="B20" s="8"/>
      <c r="C20" s="67" t="s">
        <v>156</v>
      </c>
      <c r="D20" s="8"/>
    </row>
    <row r="21" ht="24.1" customHeight="1" spans="1:4">
      <c r="A21" s="68"/>
      <c r="B21" s="8"/>
      <c r="C21" s="67" t="s">
        <v>157</v>
      </c>
      <c r="D21" s="8"/>
    </row>
    <row r="22" ht="24.1" customHeight="1" spans="1:4">
      <c r="A22" s="68"/>
      <c r="B22" s="8"/>
      <c r="C22" s="67" t="s">
        <v>158</v>
      </c>
      <c r="D22" s="8"/>
    </row>
    <row r="23" ht="24.1" customHeight="1" spans="1:4">
      <c r="A23" s="68"/>
      <c r="B23" s="8"/>
      <c r="C23" s="67" t="s">
        <v>159</v>
      </c>
      <c r="D23" s="8"/>
    </row>
    <row r="24" ht="24.1" customHeight="1" spans="1:4">
      <c r="A24" s="68"/>
      <c r="B24" s="8"/>
      <c r="C24" s="67" t="s">
        <v>160</v>
      </c>
      <c r="D24" s="8"/>
    </row>
    <row r="25" ht="24.1" customHeight="1" spans="1:4">
      <c r="A25" s="68"/>
      <c r="B25" s="8"/>
      <c r="C25" s="67" t="s">
        <v>161</v>
      </c>
      <c r="D25" s="8"/>
    </row>
    <row r="26" ht="24.1" customHeight="1" spans="1:4">
      <c r="A26" s="68"/>
      <c r="B26" s="8"/>
      <c r="C26" s="67" t="s">
        <v>162</v>
      </c>
      <c r="D26" s="8">
        <v>64970.64</v>
      </c>
    </row>
    <row r="27" ht="24.1" customHeight="1" spans="1:4">
      <c r="A27" s="68"/>
      <c r="B27" s="8"/>
      <c r="C27" s="67" t="s">
        <v>163</v>
      </c>
      <c r="D27" s="8"/>
    </row>
    <row r="28" ht="24.1" customHeight="1" spans="1:4">
      <c r="A28" s="68"/>
      <c r="B28" s="8"/>
      <c r="C28" s="67" t="s">
        <v>164</v>
      </c>
      <c r="D28" s="8"/>
    </row>
    <row r="29" ht="24.1" customHeight="1" spans="1:4">
      <c r="A29" s="68"/>
      <c r="B29" s="8"/>
      <c r="C29" s="67" t="s">
        <v>165</v>
      </c>
      <c r="D29" s="8"/>
    </row>
    <row r="30" ht="24.1" customHeight="1" spans="1:4">
      <c r="A30" s="68"/>
      <c r="B30" s="8"/>
      <c r="C30" s="67" t="s">
        <v>166</v>
      </c>
      <c r="D30" s="8"/>
    </row>
    <row r="31" ht="24.1" customHeight="1" spans="1:4">
      <c r="A31" s="68"/>
      <c r="B31" s="8"/>
      <c r="C31" s="66" t="s">
        <v>167</v>
      </c>
      <c r="D31" s="8"/>
    </row>
    <row r="32" ht="24.1" customHeight="1" spans="1:4">
      <c r="A32" s="68"/>
      <c r="B32" s="8"/>
      <c r="C32" s="66" t="s">
        <v>168</v>
      </c>
      <c r="D32" s="8"/>
    </row>
    <row r="33" ht="24.1" customHeight="1" spans="1:4">
      <c r="A33" s="68"/>
      <c r="B33" s="8"/>
      <c r="C33" s="69" t="s">
        <v>169</v>
      </c>
      <c r="D33" s="8"/>
    </row>
    <row r="34" ht="24" customHeight="1" spans="1:4">
      <c r="A34" s="70"/>
      <c r="B34" s="8"/>
      <c r="C34" s="71" t="s">
        <v>170</v>
      </c>
      <c r="D34" s="8"/>
    </row>
    <row r="35" ht="24" customHeight="1" spans="1:4">
      <c r="A35" s="70"/>
      <c r="B35" s="8"/>
      <c r="C35" s="71" t="s">
        <v>171</v>
      </c>
      <c r="D35" s="8"/>
    </row>
    <row r="36" ht="24" customHeight="1" spans="1:4">
      <c r="A36" s="70"/>
      <c r="B36" s="8"/>
      <c r="C36" s="71" t="s">
        <v>172</v>
      </c>
      <c r="D36" s="8"/>
    </row>
    <row r="37" ht="24" customHeight="1" spans="1:4">
      <c r="A37" s="70"/>
      <c r="B37" s="8"/>
      <c r="C37" s="69" t="s">
        <v>173</v>
      </c>
      <c r="D37" s="72"/>
    </row>
    <row r="38" ht="24.1" customHeight="1" spans="1:4">
      <c r="A38" s="70" t="s">
        <v>51</v>
      </c>
      <c r="B38" s="8">
        <v>1697391.81</v>
      </c>
      <c r="C38" s="70" t="s">
        <v>174</v>
      </c>
      <c r="D38" s="8">
        <v>1697391.81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pageSetup paperSize="9" scale="75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selection activeCell="N14" sqref="N14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12.85" customWidth="1"/>
  </cols>
  <sheetData>
    <row r="1" ht="15.4" customHeight="1" spans="1:7">
      <c r="A1" s="25" t="s">
        <v>175</v>
      </c>
      <c r="B1" s="25"/>
      <c r="C1" s="25"/>
      <c r="D1" s="25"/>
      <c r="E1" s="25"/>
      <c r="F1" s="25"/>
      <c r="G1" s="25"/>
    </row>
    <row r="2" ht="35.65" customHeight="1" spans="1:7">
      <c r="A2" s="22" t="str">
        <f>"2025"&amp;"年一般公共预算支出预算表（按功能科目分类）"</f>
        <v>2025年一般公共预算支出预算表（按功能科目分类）</v>
      </c>
      <c r="B2" s="22"/>
      <c r="C2" s="22"/>
      <c r="D2" s="22"/>
      <c r="E2" s="22"/>
      <c r="F2" s="22"/>
      <c r="G2" s="22"/>
    </row>
    <row r="3" ht="26.35" customHeight="1" spans="1:7">
      <c r="A3" s="21" t="str">
        <f>"单位名称："&amp;"楚雄彝族自治州广通军供站"</f>
        <v>单位名称：楚雄彝族自治州广通军供站</v>
      </c>
      <c r="B3" s="21"/>
      <c r="C3" s="21"/>
      <c r="D3" s="21"/>
      <c r="E3" s="21"/>
      <c r="F3" s="59"/>
      <c r="G3" s="25" t="s">
        <v>2</v>
      </c>
    </row>
    <row r="4" ht="18.85" customHeight="1" spans="1:7">
      <c r="A4" s="9" t="s">
        <v>176</v>
      </c>
      <c r="B4" s="9"/>
      <c r="C4" s="9" t="s">
        <v>57</v>
      </c>
      <c r="D4" s="9" t="s">
        <v>76</v>
      </c>
      <c r="E4" s="9"/>
      <c r="F4" s="9"/>
      <c r="G4" s="9" t="s">
        <v>77</v>
      </c>
    </row>
    <row r="5" ht="18.85" customHeight="1" spans="1:7">
      <c r="A5" s="9" t="s">
        <v>73</v>
      </c>
      <c r="B5" s="9" t="s">
        <v>74</v>
      </c>
      <c r="C5" s="9"/>
      <c r="D5" s="9" t="s">
        <v>59</v>
      </c>
      <c r="E5" s="9" t="s">
        <v>177</v>
      </c>
      <c r="F5" s="9" t="s">
        <v>178</v>
      </c>
      <c r="G5" s="9"/>
    </row>
    <row r="6" ht="18.85" customHeight="1" spans="1:7">
      <c r="A6" s="9" t="s">
        <v>83</v>
      </c>
      <c r="B6" s="9">
        <v>2</v>
      </c>
      <c r="C6" s="9" t="s">
        <v>85</v>
      </c>
      <c r="D6" s="9" t="s">
        <v>86</v>
      </c>
      <c r="E6" s="9" t="s">
        <v>87</v>
      </c>
      <c r="F6" s="9" t="s">
        <v>88</v>
      </c>
      <c r="G6" s="9" t="s">
        <v>89</v>
      </c>
    </row>
    <row r="7" ht="18.85" customHeight="1" spans="1:7">
      <c r="A7" s="7" t="s">
        <v>97</v>
      </c>
      <c r="B7" s="7" t="s">
        <v>98</v>
      </c>
      <c r="C7" s="8">
        <v>1551387.45</v>
      </c>
      <c r="D7" s="8">
        <v>1201387.45</v>
      </c>
      <c r="E7" s="8">
        <v>1044069.81</v>
      </c>
      <c r="F7" s="8">
        <v>157317.64</v>
      </c>
      <c r="G7" s="8">
        <v>350000</v>
      </c>
    </row>
    <row r="8" ht="18.85" customHeight="1" spans="1:7">
      <c r="A8" s="60" t="s">
        <v>99</v>
      </c>
      <c r="B8" s="60" t="s">
        <v>100</v>
      </c>
      <c r="C8" s="8">
        <v>305824.32</v>
      </c>
      <c r="D8" s="8">
        <v>305824.32</v>
      </c>
      <c r="E8" s="8">
        <v>300424.32</v>
      </c>
      <c r="F8" s="8">
        <v>5400</v>
      </c>
      <c r="G8" s="8"/>
    </row>
    <row r="9" ht="18.85" customHeight="1" spans="1:7">
      <c r="A9" s="61" t="s">
        <v>101</v>
      </c>
      <c r="B9" s="61" t="s">
        <v>102</v>
      </c>
      <c r="C9" s="8">
        <v>199305.6</v>
      </c>
      <c r="D9" s="8">
        <v>199305.6</v>
      </c>
      <c r="E9" s="8">
        <v>193905.6</v>
      </c>
      <c r="F9" s="8">
        <v>5400</v>
      </c>
      <c r="G9" s="8"/>
    </row>
    <row r="10" ht="29" customHeight="1" spans="1:7">
      <c r="A10" s="61" t="s">
        <v>103</v>
      </c>
      <c r="B10" s="61" t="s">
        <v>104</v>
      </c>
      <c r="C10" s="8">
        <v>106518.72</v>
      </c>
      <c r="D10" s="8">
        <v>106518.72</v>
      </c>
      <c r="E10" s="8">
        <v>106518.72</v>
      </c>
      <c r="F10" s="8"/>
      <c r="G10" s="8"/>
    </row>
    <row r="11" ht="18.85" customHeight="1" spans="1:7">
      <c r="A11" s="60" t="s">
        <v>105</v>
      </c>
      <c r="B11" s="60" t="s">
        <v>106</v>
      </c>
      <c r="C11" s="8">
        <v>25665.78</v>
      </c>
      <c r="D11" s="8">
        <v>25665.78</v>
      </c>
      <c r="E11" s="8">
        <v>25665.78</v>
      </c>
      <c r="F11" s="8"/>
      <c r="G11" s="8"/>
    </row>
    <row r="12" ht="18.85" customHeight="1" spans="1:7">
      <c r="A12" s="61" t="s">
        <v>107</v>
      </c>
      <c r="B12" s="61" t="s">
        <v>108</v>
      </c>
      <c r="C12" s="8">
        <v>25665.78</v>
      </c>
      <c r="D12" s="8">
        <v>25665.78</v>
      </c>
      <c r="E12" s="8">
        <v>25665.78</v>
      </c>
      <c r="F12" s="8"/>
      <c r="G12" s="8"/>
    </row>
    <row r="13" ht="18.85" customHeight="1" spans="1:7">
      <c r="A13" s="60" t="s">
        <v>109</v>
      </c>
      <c r="B13" s="60" t="s">
        <v>110</v>
      </c>
      <c r="C13" s="8">
        <v>1219897.35</v>
      </c>
      <c r="D13" s="8">
        <v>869897.35</v>
      </c>
      <c r="E13" s="8">
        <v>717979.71</v>
      </c>
      <c r="F13" s="8">
        <v>151917.64</v>
      </c>
      <c r="G13" s="8">
        <v>350000</v>
      </c>
    </row>
    <row r="14" ht="18.85" customHeight="1" spans="1:7">
      <c r="A14" s="61" t="s">
        <v>111</v>
      </c>
      <c r="B14" s="61" t="s">
        <v>112</v>
      </c>
      <c r="C14" s="8">
        <v>450000</v>
      </c>
      <c r="D14" s="8">
        <v>100000</v>
      </c>
      <c r="E14" s="8"/>
      <c r="F14" s="8">
        <v>100000</v>
      </c>
      <c r="G14" s="8">
        <v>350000</v>
      </c>
    </row>
    <row r="15" ht="18.85" customHeight="1" spans="1:7">
      <c r="A15" s="61" t="s">
        <v>113</v>
      </c>
      <c r="B15" s="61" t="s">
        <v>114</v>
      </c>
      <c r="C15" s="8">
        <v>769897.35</v>
      </c>
      <c r="D15" s="8">
        <v>769897.35</v>
      </c>
      <c r="E15" s="8">
        <v>717979.71</v>
      </c>
      <c r="F15" s="8">
        <v>51917.64</v>
      </c>
      <c r="G15" s="8"/>
    </row>
    <row r="16" ht="18.85" customHeight="1" spans="1:7">
      <c r="A16" s="7" t="s">
        <v>115</v>
      </c>
      <c r="B16" s="7" t="s">
        <v>116</v>
      </c>
      <c r="C16" s="8">
        <v>81033.72</v>
      </c>
      <c r="D16" s="8">
        <v>81033.72</v>
      </c>
      <c r="E16" s="8">
        <v>81033.72</v>
      </c>
      <c r="F16" s="8"/>
      <c r="G16" s="8"/>
    </row>
    <row r="17" ht="18.85" customHeight="1" spans="1:7">
      <c r="A17" s="60" t="s">
        <v>117</v>
      </c>
      <c r="B17" s="60" t="s">
        <v>118</v>
      </c>
      <c r="C17" s="8">
        <v>81033.72</v>
      </c>
      <c r="D17" s="8">
        <v>81033.72</v>
      </c>
      <c r="E17" s="8">
        <v>81033.72</v>
      </c>
      <c r="F17" s="8"/>
      <c r="G17" s="8"/>
    </row>
    <row r="18" ht="18.85" customHeight="1" spans="1:7">
      <c r="A18" s="61" t="s">
        <v>119</v>
      </c>
      <c r="B18" s="61" t="s">
        <v>120</v>
      </c>
      <c r="C18" s="8">
        <v>6213.16</v>
      </c>
      <c r="D18" s="8">
        <v>6213.16</v>
      </c>
      <c r="E18" s="8">
        <v>6213.16</v>
      </c>
      <c r="F18" s="8"/>
      <c r="G18" s="8"/>
    </row>
    <row r="19" ht="18.85" customHeight="1" spans="1:7">
      <c r="A19" s="61" t="s">
        <v>121</v>
      </c>
      <c r="B19" s="61" t="s">
        <v>122</v>
      </c>
      <c r="C19" s="8">
        <v>27812.81</v>
      </c>
      <c r="D19" s="8">
        <v>27812.81</v>
      </c>
      <c r="E19" s="8">
        <v>27812.81</v>
      </c>
      <c r="F19" s="8"/>
      <c r="G19" s="8"/>
    </row>
    <row r="20" ht="18.85" customHeight="1" spans="1:7">
      <c r="A20" s="61" t="s">
        <v>123</v>
      </c>
      <c r="B20" s="61" t="s">
        <v>124</v>
      </c>
      <c r="C20" s="8">
        <v>42807.75</v>
      </c>
      <c r="D20" s="8">
        <v>42807.75</v>
      </c>
      <c r="E20" s="8">
        <v>42807.75</v>
      </c>
      <c r="F20" s="8"/>
      <c r="G20" s="8"/>
    </row>
    <row r="21" ht="30" customHeight="1" spans="1:7">
      <c r="A21" s="61" t="s">
        <v>125</v>
      </c>
      <c r="B21" s="61" t="s">
        <v>126</v>
      </c>
      <c r="C21" s="8">
        <v>4200</v>
      </c>
      <c r="D21" s="8">
        <v>4200</v>
      </c>
      <c r="E21" s="8">
        <v>4200</v>
      </c>
      <c r="F21" s="8"/>
      <c r="G21" s="8"/>
    </row>
    <row r="22" ht="18.85" customHeight="1" spans="1:7">
      <c r="A22" s="7" t="s">
        <v>127</v>
      </c>
      <c r="B22" s="7" t="s">
        <v>128</v>
      </c>
      <c r="C22" s="8">
        <v>64970.64</v>
      </c>
      <c r="D22" s="8">
        <v>64970.64</v>
      </c>
      <c r="E22" s="8">
        <v>64970.64</v>
      </c>
      <c r="F22" s="8"/>
      <c r="G22" s="8"/>
    </row>
    <row r="23" ht="18.85" customHeight="1" spans="1:7">
      <c r="A23" s="60" t="s">
        <v>129</v>
      </c>
      <c r="B23" s="60" t="s">
        <v>130</v>
      </c>
      <c r="C23" s="8">
        <v>64970.64</v>
      </c>
      <c r="D23" s="8">
        <v>64970.64</v>
      </c>
      <c r="E23" s="8">
        <v>64970.64</v>
      </c>
      <c r="F23" s="8"/>
      <c r="G23" s="8"/>
    </row>
    <row r="24" ht="18.85" customHeight="1" spans="1:7">
      <c r="A24" s="61" t="s">
        <v>131</v>
      </c>
      <c r="B24" s="61" t="s">
        <v>132</v>
      </c>
      <c r="C24" s="8">
        <v>64970.64</v>
      </c>
      <c r="D24" s="8">
        <v>64970.64</v>
      </c>
      <c r="E24" s="8">
        <v>64970.64</v>
      </c>
      <c r="F24" s="8"/>
      <c r="G24" s="8"/>
    </row>
    <row r="25" ht="18.85" customHeight="1" spans="1:7">
      <c r="A25" s="9" t="s">
        <v>179</v>
      </c>
      <c r="B25" s="9"/>
      <c r="C25" s="8">
        <v>1697391.81</v>
      </c>
      <c r="D25" s="8">
        <v>1347391.81</v>
      </c>
      <c r="E25" s="8">
        <v>1190074.17</v>
      </c>
      <c r="F25" s="8">
        <v>157317.64</v>
      </c>
      <c r="G25" s="8">
        <v>350000</v>
      </c>
    </row>
  </sheetData>
  <mergeCells count="8">
    <mergeCell ref="A1:G1"/>
    <mergeCell ref="A2:G2"/>
    <mergeCell ref="A3:E3"/>
    <mergeCell ref="A4:B4"/>
    <mergeCell ref="D4:F4"/>
    <mergeCell ref="A25:B25"/>
    <mergeCell ref="C4:C5"/>
    <mergeCell ref="G4:G5"/>
  </mergeCells>
  <printOptions horizontalCentered="1"/>
  <pageMargins left="0.751388888888889" right="0.751388888888889" top="1" bottom="1" header="0.5" footer="0.5"/>
  <pageSetup paperSize="9" scale="91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7"/>
  <sheetViews>
    <sheetView showZeros="0" workbookViewId="0">
      <selection activeCell="F23" sqref="F23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55" t="s">
        <v>180</v>
      </c>
      <c r="B1" s="56"/>
      <c r="C1" s="56"/>
      <c r="D1" s="56"/>
      <c r="E1" s="57"/>
      <c r="F1" s="56"/>
    </row>
    <row r="2" ht="52.6" customHeight="1" spans="1:6">
      <c r="A2" s="22" t="str">
        <f>"2025"&amp;"年一般公共预算“三公”经费支出预算表"</f>
        <v>2025年一般公共预算“三公”经费支出预算表</v>
      </c>
      <c r="B2" s="22"/>
      <c r="C2" s="22"/>
      <c r="D2" s="22"/>
      <c r="E2" s="22"/>
      <c r="F2" s="22"/>
    </row>
    <row r="3" ht="19.6" customHeight="1" spans="1:6">
      <c r="A3" s="21" t="str">
        <f>"单位名称："&amp;"楚雄彝族自治州广通军供站"</f>
        <v>单位名称：楚雄彝族自治州广通军供站</v>
      </c>
      <c r="B3" s="21"/>
      <c r="C3" s="25" t="s">
        <v>54</v>
      </c>
      <c r="D3" s="25"/>
      <c r="E3" s="25"/>
      <c r="F3" s="25"/>
    </row>
    <row r="4" ht="18.85" customHeight="1" spans="1:6">
      <c r="A4" s="9" t="s">
        <v>181</v>
      </c>
      <c r="B4" s="9" t="s">
        <v>182</v>
      </c>
      <c r="C4" s="9" t="s">
        <v>183</v>
      </c>
      <c r="D4" s="9"/>
      <c r="E4" s="9"/>
      <c r="F4" s="9" t="s">
        <v>184</v>
      </c>
    </row>
    <row r="5" ht="18.85" customHeight="1" spans="1:6">
      <c r="A5" s="9"/>
      <c r="B5" s="9"/>
      <c r="C5" s="9" t="s">
        <v>59</v>
      </c>
      <c r="D5" s="9" t="s">
        <v>185</v>
      </c>
      <c r="E5" s="9" t="s">
        <v>186</v>
      </c>
      <c r="F5" s="9"/>
    </row>
    <row r="6" ht="18.85" customHeight="1" spans="1:6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</row>
    <row r="7" ht="18.85" customHeight="1" spans="1:6">
      <c r="A7" s="8">
        <v>102600</v>
      </c>
      <c r="B7" s="8"/>
      <c r="C7" s="8">
        <v>100000</v>
      </c>
      <c r="D7" s="8"/>
      <c r="E7" s="8">
        <v>100000</v>
      </c>
      <c r="F7" s="8">
        <v>2600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44"/>
  <sheetViews>
    <sheetView showZeros="0" workbookViewId="0">
      <selection activeCell="A2" sqref="A2:X2"/>
    </sheetView>
  </sheetViews>
  <sheetFormatPr defaultColWidth="10.7083333333333" defaultRowHeight="14.25" customHeight="1"/>
  <cols>
    <col min="1" max="1" width="38.2833333333333" customWidth="1"/>
    <col min="2" max="2" width="20.425" customWidth="1"/>
    <col min="3" max="3" width="36.575" customWidth="1"/>
    <col min="4" max="4" width="16.9916666666667" customWidth="1"/>
    <col min="5" max="5" width="25.5083333333333" customWidth="1"/>
    <col min="6" max="6" width="17.5666666666667" customWidth="1"/>
    <col min="7" max="7" width="26.85" customWidth="1"/>
    <col min="8" max="24" width="12.85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5" t="s">
        <v>187</v>
      </c>
    </row>
    <row r="2" ht="45" customHeight="1" spans="1:24">
      <c r="A2" s="12" t="s">
        <v>188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"单位名称："&amp;"楚雄彝族自治州广通军供站"</f>
        <v>单位名称：楚雄彝族自治州广通军供站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5" t="s">
        <v>54</v>
      </c>
    </row>
    <row r="4" ht="18" customHeight="1" spans="1:24">
      <c r="A4" s="5" t="s">
        <v>189</v>
      </c>
      <c r="B4" s="5" t="s">
        <v>190</v>
      </c>
      <c r="C4" s="5" t="s">
        <v>191</v>
      </c>
      <c r="D4" s="5" t="s">
        <v>192</v>
      </c>
      <c r="E4" s="5" t="s">
        <v>193</v>
      </c>
      <c r="F4" s="5" t="s">
        <v>194</v>
      </c>
      <c r="G4" s="5" t="s">
        <v>195</v>
      </c>
      <c r="H4" s="5" t="s">
        <v>196</v>
      </c>
      <c r="I4" s="5" t="s">
        <v>196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197</v>
      </c>
      <c r="I5" s="5" t="s">
        <v>60</v>
      </c>
      <c r="J5" s="5"/>
      <c r="K5" s="5"/>
      <c r="L5" s="5"/>
      <c r="M5" s="5"/>
      <c r="N5" s="5"/>
      <c r="O5" s="5" t="s">
        <v>198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199</v>
      </c>
      <c r="J6" s="5" t="s">
        <v>200</v>
      </c>
      <c r="K6" s="5" t="s">
        <v>201</v>
      </c>
      <c r="L6" s="5" t="s">
        <v>202</v>
      </c>
      <c r="M6" s="5" t="s">
        <v>203</v>
      </c>
      <c r="N6" s="5" t="s">
        <v>204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205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206</v>
      </c>
      <c r="K7" s="5" t="s">
        <v>200</v>
      </c>
      <c r="L7" s="5" t="s">
        <v>202</v>
      </c>
      <c r="M7" s="5" t="s">
        <v>203</v>
      </c>
      <c r="N7" s="5" t="s">
        <v>204</v>
      </c>
      <c r="O7" s="5" t="s">
        <v>202</v>
      </c>
      <c r="P7" s="5" t="s">
        <v>203</v>
      </c>
      <c r="Q7" s="5" t="s">
        <v>204</v>
      </c>
      <c r="R7" s="5" t="s">
        <v>63</v>
      </c>
      <c r="S7" s="5" t="s">
        <v>59</v>
      </c>
      <c r="T7" s="5" t="s">
        <v>65</v>
      </c>
      <c r="U7" s="5" t="s">
        <v>205</v>
      </c>
      <c r="V7" s="5" t="s">
        <v>67</v>
      </c>
      <c r="W7" s="5" t="s">
        <v>68</v>
      </c>
      <c r="X7" s="5" t="s">
        <v>69</v>
      </c>
    </row>
    <row r="8" ht="24.1" customHeight="1" spans="1:24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4">
        <v>6</v>
      </c>
      <c r="G8" s="54">
        <v>7</v>
      </c>
      <c r="H8" s="53">
        <v>8</v>
      </c>
      <c r="I8" s="53">
        <v>9</v>
      </c>
      <c r="J8" s="53">
        <v>10</v>
      </c>
      <c r="K8" s="53">
        <v>11</v>
      </c>
      <c r="L8" s="53">
        <v>12</v>
      </c>
      <c r="M8" s="53">
        <v>13</v>
      </c>
      <c r="N8" s="53">
        <v>14</v>
      </c>
      <c r="O8" s="53">
        <v>15</v>
      </c>
      <c r="P8" s="53">
        <v>16</v>
      </c>
      <c r="Q8" s="53">
        <v>17</v>
      </c>
      <c r="R8" s="53">
        <v>18</v>
      </c>
      <c r="S8" s="53">
        <v>19</v>
      </c>
      <c r="T8" s="53">
        <v>20</v>
      </c>
      <c r="U8" s="53">
        <v>21</v>
      </c>
      <c r="V8" s="53">
        <v>22</v>
      </c>
      <c r="W8" s="53">
        <v>23</v>
      </c>
      <c r="X8" s="53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1347391.81</v>
      </c>
      <c r="I9" s="8">
        <v>1347391.81</v>
      </c>
      <c r="J9" s="8"/>
      <c r="K9" s="8"/>
      <c r="L9" s="8"/>
      <c r="M9" s="8">
        <v>1347391.81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7" t="s">
        <v>71</v>
      </c>
      <c r="B10" s="7" t="s">
        <v>207</v>
      </c>
      <c r="C10" s="7" t="s">
        <v>208</v>
      </c>
      <c r="D10" s="7" t="s">
        <v>113</v>
      </c>
      <c r="E10" s="7" t="s">
        <v>114</v>
      </c>
      <c r="F10" s="7" t="s">
        <v>209</v>
      </c>
      <c r="G10" s="7" t="s">
        <v>210</v>
      </c>
      <c r="H10" s="8">
        <v>43944</v>
      </c>
      <c r="I10" s="8">
        <v>43944</v>
      </c>
      <c r="J10" s="8"/>
      <c r="K10" s="8"/>
      <c r="L10" s="8"/>
      <c r="M10" s="8">
        <v>43944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7" t="s">
        <v>71</v>
      </c>
      <c r="B11" s="7" t="s">
        <v>211</v>
      </c>
      <c r="C11" s="7" t="s">
        <v>212</v>
      </c>
      <c r="D11" s="7" t="s">
        <v>113</v>
      </c>
      <c r="E11" s="7" t="s">
        <v>114</v>
      </c>
      <c r="F11" s="7" t="s">
        <v>209</v>
      </c>
      <c r="G11" s="7" t="s">
        <v>210</v>
      </c>
      <c r="H11" s="8">
        <v>194160</v>
      </c>
      <c r="I11" s="8">
        <v>194160</v>
      </c>
      <c r="J11" s="8"/>
      <c r="K11" s="7"/>
      <c r="L11" s="8"/>
      <c r="M11" s="8">
        <v>194160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7" t="s">
        <v>71</v>
      </c>
      <c r="B12" s="7" t="s">
        <v>211</v>
      </c>
      <c r="C12" s="7" t="s">
        <v>212</v>
      </c>
      <c r="D12" s="7" t="s">
        <v>113</v>
      </c>
      <c r="E12" s="7" t="s">
        <v>114</v>
      </c>
      <c r="F12" s="7" t="s">
        <v>213</v>
      </c>
      <c r="G12" s="7" t="s">
        <v>214</v>
      </c>
      <c r="H12" s="8">
        <v>14520</v>
      </c>
      <c r="I12" s="8">
        <v>14520</v>
      </c>
      <c r="J12" s="8"/>
      <c r="K12" s="7"/>
      <c r="L12" s="8"/>
      <c r="M12" s="8">
        <v>14520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7" t="s">
        <v>71</v>
      </c>
      <c r="B13" s="7" t="s">
        <v>207</v>
      </c>
      <c r="C13" s="7" t="s">
        <v>208</v>
      </c>
      <c r="D13" s="7" t="s">
        <v>113</v>
      </c>
      <c r="E13" s="7" t="s">
        <v>114</v>
      </c>
      <c r="F13" s="7" t="s">
        <v>213</v>
      </c>
      <c r="G13" s="7" t="s">
        <v>214</v>
      </c>
      <c r="H13" s="8">
        <v>56064</v>
      </c>
      <c r="I13" s="8">
        <v>56064</v>
      </c>
      <c r="J13" s="8"/>
      <c r="K13" s="7"/>
      <c r="L13" s="8"/>
      <c r="M13" s="8">
        <v>56064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7" t="s">
        <v>71</v>
      </c>
      <c r="B14" s="7" t="s">
        <v>207</v>
      </c>
      <c r="C14" s="7" t="s">
        <v>208</v>
      </c>
      <c r="D14" s="7" t="s">
        <v>113</v>
      </c>
      <c r="E14" s="7" t="s">
        <v>114</v>
      </c>
      <c r="F14" s="7" t="s">
        <v>215</v>
      </c>
      <c r="G14" s="7" t="s">
        <v>216</v>
      </c>
      <c r="H14" s="8">
        <v>3662</v>
      </c>
      <c r="I14" s="8">
        <v>3662</v>
      </c>
      <c r="J14" s="8"/>
      <c r="K14" s="7"/>
      <c r="L14" s="8"/>
      <c r="M14" s="8">
        <v>3662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7" t="s">
        <v>71</v>
      </c>
      <c r="B15" s="7" t="s">
        <v>217</v>
      </c>
      <c r="C15" s="7" t="s">
        <v>218</v>
      </c>
      <c r="D15" s="7" t="s">
        <v>113</v>
      </c>
      <c r="E15" s="7" t="s">
        <v>114</v>
      </c>
      <c r="F15" s="7" t="s">
        <v>215</v>
      </c>
      <c r="G15" s="7" t="s">
        <v>216</v>
      </c>
      <c r="H15" s="8">
        <v>27360</v>
      </c>
      <c r="I15" s="8">
        <v>27360</v>
      </c>
      <c r="J15" s="8"/>
      <c r="K15" s="7"/>
      <c r="L15" s="8"/>
      <c r="M15" s="8">
        <v>27360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7" t="s">
        <v>71</v>
      </c>
      <c r="B16" s="7" t="s">
        <v>217</v>
      </c>
      <c r="C16" s="7" t="s">
        <v>218</v>
      </c>
      <c r="D16" s="7" t="s">
        <v>113</v>
      </c>
      <c r="E16" s="7" t="s">
        <v>114</v>
      </c>
      <c r="F16" s="7" t="s">
        <v>215</v>
      </c>
      <c r="G16" s="7" t="s">
        <v>216</v>
      </c>
      <c r="H16" s="8">
        <v>13680</v>
      </c>
      <c r="I16" s="8">
        <v>13680</v>
      </c>
      <c r="J16" s="8"/>
      <c r="K16" s="7"/>
      <c r="L16" s="8"/>
      <c r="M16" s="8">
        <v>13680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7" t="s">
        <v>71</v>
      </c>
      <c r="B17" s="7" t="s">
        <v>219</v>
      </c>
      <c r="C17" s="7" t="s">
        <v>220</v>
      </c>
      <c r="D17" s="7" t="s">
        <v>113</v>
      </c>
      <c r="E17" s="7" t="s">
        <v>114</v>
      </c>
      <c r="F17" s="7" t="s">
        <v>221</v>
      </c>
      <c r="G17" s="7" t="s">
        <v>222</v>
      </c>
      <c r="H17" s="8">
        <v>63780</v>
      </c>
      <c r="I17" s="8">
        <v>63780</v>
      </c>
      <c r="J17" s="8"/>
      <c r="K17" s="7"/>
      <c r="L17" s="8"/>
      <c r="M17" s="8">
        <v>63780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7" t="s">
        <v>71</v>
      </c>
      <c r="B18" s="7" t="s">
        <v>211</v>
      </c>
      <c r="C18" s="7" t="s">
        <v>212</v>
      </c>
      <c r="D18" s="7" t="s">
        <v>113</v>
      </c>
      <c r="E18" s="7" t="s">
        <v>114</v>
      </c>
      <c r="F18" s="7" t="s">
        <v>221</v>
      </c>
      <c r="G18" s="7" t="s">
        <v>222</v>
      </c>
      <c r="H18" s="8">
        <v>16180</v>
      </c>
      <c r="I18" s="8">
        <v>16180</v>
      </c>
      <c r="J18" s="8"/>
      <c r="K18" s="7"/>
      <c r="L18" s="8"/>
      <c r="M18" s="8">
        <v>16180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7" t="s">
        <v>71</v>
      </c>
      <c r="B19" s="7" t="s">
        <v>219</v>
      </c>
      <c r="C19" s="7" t="s">
        <v>220</v>
      </c>
      <c r="D19" s="7" t="s">
        <v>113</v>
      </c>
      <c r="E19" s="7" t="s">
        <v>114</v>
      </c>
      <c r="F19" s="7" t="s">
        <v>221</v>
      </c>
      <c r="G19" s="7" t="s">
        <v>222</v>
      </c>
      <c r="H19" s="8">
        <v>120372</v>
      </c>
      <c r="I19" s="8">
        <v>120372</v>
      </c>
      <c r="J19" s="8"/>
      <c r="K19" s="7"/>
      <c r="L19" s="8"/>
      <c r="M19" s="8">
        <v>120372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7" t="s">
        <v>71</v>
      </c>
      <c r="B20" s="7" t="s">
        <v>223</v>
      </c>
      <c r="C20" s="7" t="s">
        <v>224</v>
      </c>
      <c r="D20" s="7" t="s">
        <v>113</v>
      </c>
      <c r="E20" s="7" t="s">
        <v>114</v>
      </c>
      <c r="F20" s="7" t="s">
        <v>221</v>
      </c>
      <c r="G20" s="7" t="s">
        <v>222</v>
      </c>
      <c r="H20" s="8">
        <v>90000</v>
      </c>
      <c r="I20" s="8">
        <v>90000</v>
      </c>
      <c r="J20" s="8"/>
      <c r="K20" s="7"/>
      <c r="L20" s="8"/>
      <c r="M20" s="8">
        <v>90000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7" t="s">
        <v>71</v>
      </c>
      <c r="B21" s="7" t="s">
        <v>225</v>
      </c>
      <c r="C21" s="7" t="s">
        <v>226</v>
      </c>
      <c r="D21" s="7" t="s">
        <v>103</v>
      </c>
      <c r="E21" s="7" t="s">
        <v>104</v>
      </c>
      <c r="F21" s="7" t="s">
        <v>227</v>
      </c>
      <c r="G21" s="7" t="s">
        <v>226</v>
      </c>
      <c r="H21" s="8">
        <v>106518.72</v>
      </c>
      <c r="I21" s="8">
        <v>106518.72</v>
      </c>
      <c r="J21" s="8"/>
      <c r="K21" s="7"/>
      <c r="L21" s="8"/>
      <c r="M21" s="8">
        <v>106518.72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7" t="s">
        <v>71</v>
      </c>
      <c r="B22" s="7" t="s">
        <v>228</v>
      </c>
      <c r="C22" s="7" t="s">
        <v>229</v>
      </c>
      <c r="D22" s="7" t="s">
        <v>121</v>
      </c>
      <c r="E22" s="7" t="s">
        <v>122</v>
      </c>
      <c r="F22" s="7" t="s">
        <v>230</v>
      </c>
      <c r="G22" s="7" t="s">
        <v>231</v>
      </c>
      <c r="H22" s="8">
        <v>27812.81</v>
      </c>
      <c r="I22" s="8">
        <v>27812.81</v>
      </c>
      <c r="J22" s="8"/>
      <c r="K22" s="7"/>
      <c r="L22" s="8"/>
      <c r="M22" s="8">
        <v>27812.81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7" t="s">
        <v>71</v>
      </c>
      <c r="B23" s="7" t="s">
        <v>228</v>
      </c>
      <c r="C23" s="7" t="s">
        <v>229</v>
      </c>
      <c r="D23" s="7" t="s">
        <v>119</v>
      </c>
      <c r="E23" s="7" t="s">
        <v>120</v>
      </c>
      <c r="F23" s="7" t="s">
        <v>230</v>
      </c>
      <c r="G23" s="7" t="s">
        <v>231</v>
      </c>
      <c r="H23" s="8">
        <v>6213.16</v>
      </c>
      <c r="I23" s="8">
        <v>6213.16</v>
      </c>
      <c r="J23" s="8"/>
      <c r="K23" s="7"/>
      <c r="L23" s="8"/>
      <c r="M23" s="8">
        <v>6213.16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7" t="s">
        <v>71</v>
      </c>
      <c r="B24" s="7" t="s">
        <v>228</v>
      </c>
      <c r="C24" s="7" t="s">
        <v>229</v>
      </c>
      <c r="D24" s="7" t="s">
        <v>123</v>
      </c>
      <c r="E24" s="7" t="s">
        <v>124</v>
      </c>
      <c r="F24" s="7" t="s">
        <v>232</v>
      </c>
      <c r="G24" s="7" t="s">
        <v>233</v>
      </c>
      <c r="H24" s="8">
        <v>42807.75</v>
      </c>
      <c r="I24" s="8">
        <v>42807.75</v>
      </c>
      <c r="J24" s="8"/>
      <c r="K24" s="7"/>
      <c r="L24" s="8"/>
      <c r="M24" s="8">
        <v>42807.75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7" t="s">
        <v>71</v>
      </c>
      <c r="B25" s="7" t="s">
        <v>228</v>
      </c>
      <c r="C25" s="7" t="s">
        <v>229</v>
      </c>
      <c r="D25" s="7" t="s">
        <v>125</v>
      </c>
      <c r="E25" s="7" t="s">
        <v>126</v>
      </c>
      <c r="F25" s="7" t="s">
        <v>234</v>
      </c>
      <c r="G25" s="7" t="s">
        <v>235</v>
      </c>
      <c r="H25" s="8">
        <v>2800</v>
      </c>
      <c r="I25" s="8">
        <v>2800</v>
      </c>
      <c r="J25" s="8"/>
      <c r="K25" s="7"/>
      <c r="L25" s="8"/>
      <c r="M25" s="8">
        <v>2800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7" t="s">
        <v>71</v>
      </c>
      <c r="B26" s="7" t="s">
        <v>228</v>
      </c>
      <c r="C26" s="7" t="s">
        <v>229</v>
      </c>
      <c r="D26" s="7" t="s">
        <v>125</v>
      </c>
      <c r="E26" s="7" t="s">
        <v>126</v>
      </c>
      <c r="F26" s="7" t="s">
        <v>234</v>
      </c>
      <c r="G26" s="7" t="s">
        <v>235</v>
      </c>
      <c r="H26" s="8">
        <v>1400</v>
      </c>
      <c r="I26" s="8">
        <v>1400</v>
      </c>
      <c r="J26" s="8"/>
      <c r="K26" s="7"/>
      <c r="L26" s="8"/>
      <c r="M26" s="8">
        <v>1400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7" t="s">
        <v>71</v>
      </c>
      <c r="B27" s="7" t="s">
        <v>236</v>
      </c>
      <c r="C27" s="7" t="s">
        <v>237</v>
      </c>
      <c r="D27" s="7" t="s">
        <v>113</v>
      </c>
      <c r="E27" s="7" t="s">
        <v>114</v>
      </c>
      <c r="F27" s="7" t="s">
        <v>234</v>
      </c>
      <c r="G27" s="7" t="s">
        <v>235</v>
      </c>
      <c r="H27" s="8">
        <v>2735.06</v>
      </c>
      <c r="I27" s="8">
        <v>2735.06</v>
      </c>
      <c r="J27" s="8"/>
      <c r="K27" s="7"/>
      <c r="L27" s="8"/>
      <c r="M27" s="8">
        <v>2735.06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7" t="s">
        <v>71</v>
      </c>
      <c r="B28" s="7" t="s">
        <v>236</v>
      </c>
      <c r="C28" s="7" t="s">
        <v>237</v>
      </c>
      <c r="D28" s="7" t="s">
        <v>113</v>
      </c>
      <c r="E28" s="7" t="s">
        <v>114</v>
      </c>
      <c r="F28" s="7" t="s">
        <v>234</v>
      </c>
      <c r="G28" s="7" t="s">
        <v>235</v>
      </c>
      <c r="H28" s="8">
        <v>593.65</v>
      </c>
      <c r="I28" s="8">
        <v>593.65</v>
      </c>
      <c r="J28" s="8"/>
      <c r="K28" s="7"/>
      <c r="L28" s="8"/>
      <c r="M28" s="8">
        <v>593.65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7" t="s">
        <v>71</v>
      </c>
      <c r="B29" s="7" t="s">
        <v>238</v>
      </c>
      <c r="C29" s="7" t="s">
        <v>239</v>
      </c>
      <c r="D29" s="7" t="s">
        <v>113</v>
      </c>
      <c r="E29" s="7" t="s">
        <v>114</v>
      </c>
      <c r="F29" s="7" t="s">
        <v>234</v>
      </c>
      <c r="G29" s="7" t="s">
        <v>235</v>
      </c>
      <c r="H29" s="8">
        <v>3829.08</v>
      </c>
      <c r="I29" s="8">
        <v>3829.08</v>
      </c>
      <c r="J29" s="8"/>
      <c r="K29" s="7"/>
      <c r="L29" s="8"/>
      <c r="M29" s="8">
        <v>3829.08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7" t="s">
        <v>71</v>
      </c>
      <c r="B30" s="7" t="s">
        <v>240</v>
      </c>
      <c r="C30" s="7" t="s">
        <v>132</v>
      </c>
      <c r="D30" s="7" t="s">
        <v>131</v>
      </c>
      <c r="E30" s="7" t="s">
        <v>132</v>
      </c>
      <c r="F30" s="7" t="s">
        <v>241</v>
      </c>
      <c r="G30" s="7" t="s">
        <v>132</v>
      </c>
      <c r="H30" s="8">
        <v>64970.64</v>
      </c>
      <c r="I30" s="8">
        <v>64970.64</v>
      </c>
      <c r="J30" s="8"/>
      <c r="K30" s="7"/>
      <c r="L30" s="8"/>
      <c r="M30" s="8">
        <v>64970.64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7" t="s">
        <v>71</v>
      </c>
      <c r="B31" s="7" t="s">
        <v>242</v>
      </c>
      <c r="C31" s="7" t="s">
        <v>243</v>
      </c>
      <c r="D31" s="7" t="s">
        <v>113</v>
      </c>
      <c r="E31" s="7" t="s">
        <v>114</v>
      </c>
      <c r="F31" s="7" t="s">
        <v>244</v>
      </c>
      <c r="G31" s="7" t="s">
        <v>245</v>
      </c>
      <c r="H31" s="8">
        <v>65599.92</v>
      </c>
      <c r="I31" s="8">
        <v>65599.92</v>
      </c>
      <c r="J31" s="8"/>
      <c r="K31" s="7"/>
      <c r="L31" s="8"/>
      <c r="M31" s="8">
        <v>65599.92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7" t="s">
        <v>71</v>
      </c>
      <c r="B32" s="7" t="s">
        <v>246</v>
      </c>
      <c r="C32" s="7" t="s">
        <v>247</v>
      </c>
      <c r="D32" s="7" t="s">
        <v>113</v>
      </c>
      <c r="E32" s="7" t="s">
        <v>114</v>
      </c>
      <c r="F32" s="7" t="s">
        <v>248</v>
      </c>
      <c r="G32" s="7" t="s">
        <v>247</v>
      </c>
      <c r="H32" s="8">
        <v>10007.64</v>
      </c>
      <c r="I32" s="8">
        <v>10007.64</v>
      </c>
      <c r="J32" s="8"/>
      <c r="K32" s="7"/>
      <c r="L32" s="8"/>
      <c r="M32" s="8">
        <v>10007.64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7" t="s">
        <v>71</v>
      </c>
      <c r="B33" s="7" t="s">
        <v>249</v>
      </c>
      <c r="C33" s="7" t="s">
        <v>250</v>
      </c>
      <c r="D33" s="7" t="s">
        <v>113</v>
      </c>
      <c r="E33" s="7" t="s">
        <v>114</v>
      </c>
      <c r="F33" s="7" t="s">
        <v>251</v>
      </c>
      <c r="G33" s="7" t="s">
        <v>250</v>
      </c>
      <c r="H33" s="8">
        <v>2100</v>
      </c>
      <c r="I33" s="8">
        <v>2100</v>
      </c>
      <c r="J33" s="8"/>
      <c r="K33" s="7"/>
      <c r="L33" s="8"/>
      <c r="M33" s="8">
        <v>2100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7" t="s">
        <v>71</v>
      </c>
      <c r="B34" s="7" t="s">
        <v>252</v>
      </c>
      <c r="C34" s="7" t="s">
        <v>253</v>
      </c>
      <c r="D34" s="7" t="s">
        <v>111</v>
      </c>
      <c r="E34" s="7" t="s">
        <v>112</v>
      </c>
      <c r="F34" s="7" t="s">
        <v>254</v>
      </c>
      <c r="G34" s="7" t="s">
        <v>255</v>
      </c>
      <c r="H34" s="8">
        <v>100000</v>
      </c>
      <c r="I34" s="8">
        <v>100000</v>
      </c>
      <c r="J34" s="8"/>
      <c r="K34" s="7"/>
      <c r="L34" s="8"/>
      <c r="M34" s="8">
        <v>100000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7" t="s">
        <v>71</v>
      </c>
      <c r="B35" s="7" t="s">
        <v>256</v>
      </c>
      <c r="C35" s="7" t="s">
        <v>257</v>
      </c>
      <c r="D35" s="7" t="s">
        <v>113</v>
      </c>
      <c r="E35" s="7" t="s">
        <v>114</v>
      </c>
      <c r="F35" s="7" t="s">
        <v>258</v>
      </c>
      <c r="G35" s="7" t="s">
        <v>259</v>
      </c>
      <c r="H35" s="8">
        <v>15162</v>
      </c>
      <c r="I35" s="8">
        <v>15162</v>
      </c>
      <c r="J35" s="8"/>
      <c r="K35" s="7"/>
      <c r="L35" s="8"/>
      <c r="M35" s="8">
        <v>15162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7" t="s">
        <v>71</v>
      </c>
      <c r="B36" s="7" t="s">
        <v>256</v>
      </c>
      <c r="C36" s="7" t="s">
        <v>257</v>
      </c>
      <c r="D36" s="7" t="s">
        <v>113</v>
      </c>
      <c r="E36" s="7" t="s">
        <v>114</v>
      </c>
      <c r="F36" s="7" t="s">
        <v>260</v>
      </c>
      <c r="G36" s="7" t="s">
        <v>261</v>
      </c>
      <c r="H36" s="8">
        <v>8248</v>
      </c>
      <c r="I36" s="8">
        <v>8248</v>
      </c>
      <c r="J36" s="8"/>
      <c r="K36" s="7"/>
      <c r="L36" s="8"/>
      <c r="M36" s="8">
        <v>8248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7" t="s">
        <v>71</v>
      </c>
      <c r="B37" s="7" t="s">
        <v>262</v>
      </c>
      <c r="C37" s="7" t="s">
        <v>184</v>
      </c>
      <c r="D37" s="7" t="s">
        <v>113</v>
      </c>
      <c r="E37" s="7" t="s">
        <v>114</v>
      </c>
      <c r="F37" s="7" t="s">
        <v>263</v>
      </c>
      <c r="G37" s="7" t="s">
        <v>184</v>
      </c>
      <c r="H37" s="8">
        <v>2600</v>
      </c>
      <c r="I37" s="8">
        <v>2600</v>
      </c>
      <c r="J37" s="8"/>
      <c r="K37" s="7"/>
      <c r="L37" s="8"/>
      <c r="M37" s="8">
        <v>2600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7" t="s">
        <v>71</v>
      </c>
      <c r="B38" s="7" t="s">
        <v>256</v>
      </c>
      <c r="C38" s="7" t="s">
        <v>257</v>
      </c>
      <c r="D38" s="7" t="s">
        <v>113</v>
      </c>
      <c r="E38" s="7" t="s">
        <v>114</v>
      </c>
      <c r="F38" s="7" t="s">
        <v>251</v>
      </c>
      <c r="G38" s="7" t="s">
        <v>250</v>
      </c>
      <c r="H38" s="8">
        <v>2800</v>
      </c>
      <c r="I38" s="8">
        <v>2800</v>
      </c>
      <c r="J38" s="8"/>
      <c r="K38" s="7"/>
      <c r="L38" s="8"/>
      <c r="M38" s="8">
        <v>2800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7" t="s">
        <v>71</v>
      </c>
      <c r="B39" s="7" t="s">
        <v>264</v>
      </c>
      <c r="C39" s="7" t="s">
        <v>265</v>
      </c>
      <c r="D39" s="7" t="s">
        <v>113</v>
      </c>
      <c r="E39" s="7" t="s">
        <v>114</v>
      </c>
      <c r="F39" s="7" t="s">
        <v>215</v>
      </c>
      <c r="G39" s="7" t="s">
        <v>216</v>
      </c>
      <c r="H39" s="8">
        <v>1500</v>
      </c>
      <c r="I39" s="8">
        <v>1500</v>
      </c>
      <c r="J39" s="8"/>
      <c r="K39" s="7"/>
      <c r="L39" s="8"/>
      <c r="M39" s="8">
        <v>1500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7" t="s">
        <v>71</v>
      </c>
      <c r="B40" s="7" t="s">
        <v>256</v>
      </c>
      <c r="C40" s="7" t="s">
        <v>257</v>
      </c>
      <c r="D40" s="7" t="s">
        <v>113</v>
      </c>
      <c r="E40" s="7" t="s">
        <v>114</v>
      </c>
      <c r="F40" s="7" t="s">
        <v>266</v>
      </c>
      <c r="G40" s="7" t="s">
        <v>267</v>
      </c>
      <c r="H40" s="8">
        <v>11000</v>
      </c>
      <c r="I40" s="8">
        <v>11000</v>
      </c>
      <c r="J40" s="8"/>
      <c r="K40" s="7"/>
      <c r="L40" s="8"/>
      <c r="M40" s="8">
        <v>11000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7" t="s">
        <v>71</v>
      </c>
      <c r="B41" s="7" t="s">
        <v>268</v>
      </c>
      <c r="C41" s="7" t="s">
        <v>269</v>
      </c>
      <c r="D41" s="7" t="s">
        <v>101</v>
      </c>
      <c r="E41" s="7" t="s">
        <v>102</v>
      </c>
      <c r="F41" s="7" t="s">
        <v>266</v>
      </c>
      <c r="G41" s="7" t="s">
        <v>267</v>
      </c>
      <c r="H41" s="8">
        <v>5400</v>
      </c>
      <c r="I41" s="8">
        <v>5400</v>
      </c>
      <c r="J41" s="8"/>
      <c r="K41" s="7"/>
      <c r="L41" s="8"/>
      <c r="M41" s="8">
        <v>5400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7" t="s">
        <v>71</v>
      </c>
      <c r="B42" s="7" t="s">
        <v>270</v>
      </c>
      <c r="C42" s="7" t="s">
        <v>271</v>
      </c>
      <c r="D42" s="7" t="s">
        <v>101</v>
      </c>
      <c r="E42" s="7" t="s">
        <v>102</v>
      </c>
      <c r="F42" s="7" t="s">
        <v>272</v>
      </c>
      <c r="G42" s="7" t="s">
        <v>273</v>
      </c>
      <c r="H42" s="8">
        <v>193905.6</v>
      </c>
      <c r="I42" s="8">
        <v>193905.6</v>
      </c>
      <c r="J42" s="8"/>
      <c r="K42" s="7"/>
      <c r="L42" s="8"/>
      <c r="M42" s="8">
        <v>193905.6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7" t="s">
        <v>71</v>
      </c>
      <c r="B43" s="7" t="s">
        <v>274</v>
      </c>
      <c r="C43" s="7" t="s">
        <v>275</v>
      </c>
      <c r="D43" s="7" t="s">
        <v>107</v>
      </c>
      <c r="E43" s="7" t="s">
        <v>108</v>
      </c>
      <c r="F43" s="7" t="s">
        <v>276</v>
      </c>
      <c r="G43" s="7" t="s">
        <v>277</v>
      </c>
      <c r="H43" s="8">
        <v>25665.78</v>
      </c>
      <c r="I43" s="8">
        <v>25665.78</v>
      </c>
      <c r="J43" s="8"/>
      <c r="K43" s="7"/>
      <c r="L43" s="8"/>
      <c r="M43" s="8">
        <v>25665.78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85" customHeight="1" spans="1:24">
      <c r="A44" s="9" t="s">
        <v>179</v>
      </c>
      <c r="B44" s="9"/>
      <c r="C44" s="9"/>
      <c r="D44" s="9"/>
      <c r="E44" s="9"/>
      <c r="F44" s="9"/>
      <c r="G44" s="9"/>
      <c r="H44" s="8">
        <v>1347391.81</v>
      </c>
      <c r="I44" s="8">
        <v>1347391.81</v>
      </c>
      <c r="J44" s="8"/>
      <c r="K44" s="8"/>
      <c r="L44" s="8"/>
      <c r="M44" s="8">
        <v>1347391.81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314583333333333" right="0.118055555555556" top="0.66875" bottom="0.196527777777778" header="0.354166666666667" footer="0.156944444444444"/>
  <pageSetup paperSize="9" scale="3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1"/>
  <sheetViews>
    <sheetView showZeros="0" workbookViewId="0">
      <selection activeCell="A1" sqref="A1"/>
    </sheetView>
  </sheetViews>
  <sheetFormatPr defaultColWidth="10.7083333333333" defaultRowHeight="14.25" customHeight="1"/>
  <cols>
    <col min="1" max="1" width="16.1416666666667" customWidth="1"/>
    <col min="2" max="2" width="28.1333333333333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15.85" customWidth="1"/>
    <col min="9" max="23" width="12.85" customWidth="1"/>
  </cols>
  <sheetData>
    <row r="1" ht="13.5" customHeight="1" spans="1:23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5" t="s">
        <v>278</v>
      </c>
    </row>
    <row r="2" ht="45" customHeight="1" spans="1:23">
      <c r="A2" s="22" t="s">
        <v>279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</row>
    <row r="3" ht="13.5" customHeight="1" spans="1:23">
      <c r="A3" s="21" t="str">
        <f>"单位名称："&amp;"楚雄彝族自治州广通军供站"</f>
        <v>单位名称：楚雄彝族自治州广通军供站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5" t="s">
        <v>54</v>
      </c>
    </row>
    <row r="4" ht="21.75" customHeight="1" spans="1:23">
      <c r="A4" s="9" t="s">
        <v>280</v>
      </c>
      <c r="B4" s="9" t="s">
        <v>190</v>
      </c>
      <c r="C4" s="9" t="s">
        <v>191</v>
      </c>
      <c r="D4" s="9" t="s">
        <v>189</v>
      </c>
      <c r="E4" s="9" t="s">
        <v>192</v>
      </c>
      <c r="F4" s="9" t="s">
        <v>193</v>
      </c>
      <c r="G4" s="9" t="s">
        <v>281</v>
      </c>
      <c r="H4" s="9" t="s">
        <v>282</v>
      </c>
      <c r="I4" s="9" t="s">
        <v>57</v>
      </c>
      <c r="J4" s="9" t="s">
        <v>283</v>
      </c>
      <c r="K4" s="9"/>
      <c r="L4" s="9"/>
      <c r="M4" s="9"/>
      <c r="N4" s="9" t="s">
        <v>198</v>
      </c>
      <c r="O4" s="9"/>
      <c r="P4" s="9"/>
      <c r="Q4" s="9" t="s">
        <v>63</v>
      </c>
      <c r="R4" s="9" t="s">
        <v>64</v>
      </c>
      <c r="S4" s="9"/>
      <c r="T4" s="9"/>
      <c r="U4" s="9"/>
      <c r="V4" s="9"/>
      <c r="W4" s="9"/>
    </row>
    <row r="5" ht="21.75" customHeight="1" spans="1:23">
      <c r="A5" s="9"/>
      <c r="B5" s="9"/>
      <c r="C5" s="9"/>
      <c r="D5" s="9"/>
      <c r="E5" s="9"/>
      <c r="F5" s="9"/>
      <c r="G5" s="9"/>
      <c r="H5" s="9"/>
      <c r="I5" s="9"/>
      <c r="J5" s="9" t="s">
        <v>60</v>
      </c>
      <c r="K5" s="9"/>
      <c r="L5" s="9" t="s">
        <v>61</v>
      </c>
      <c r="M5" s="9" t="s">
        <v>62</v>
      </c>
      <c r="N5" s="9" t="s">
        <v>60</v>
      </c>
      <c r="O5" s="9" t="s">
        <v>61</v>
      </c>
      <c r="P5" s="9" t="s">
        <v>62</v>
      </c>
      <c r="Q5" s="9"/>
      <c r="R5" s="9" t="s">
        <v>59</v>
      </c>
      <c r="S5" s="9" t="s">
        <v>65</v>
      </c>
      <c r="T5" s="9" t="s">
        <v>205</v>
      </c>
      <c r="U5" s="9" t="s">
        <v>67</v>
      </c>
      <c r="V5" s="9" t="s">
        <v>68</v>
      </c>
      <c r="W5" s="9" t="s">
        <v>69</v>
      </c>
    </row>
    <row r="6" ht="21" customHeight="1" spans="1:23">
      <c r="A6" s="9"/>
      <c r="B6" s="9"/>
      <c r="C6" s="9"/>
      <c r="D6" s="9"/>
      <c r="E6" s="9"/>
      <c r="F6" s="9"/>
      <c r="G6" s="9"/>
      <c r="H6" s="9"/>
      <c r="I6" s="9"/>
      <c r="J6" s="9" t="s">
        <v>59</v>
      </c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</row>
    <row r="7" ht="39.75" customHeight="1" spans="1:23">
      <c r="A7" s="9"/>
      <c r="B7" s="9"/>
      <c r="C7" s="9"/>
      <c r="D7" s="9"/>
      <c r="E7" s="9"/>
      <c r="F7" s="9"/>
      <c r="G7" s="9"/>
      <c r="H7" s="9"/>
      <c r="I7" s="9"/>
      <c r="J7" s="9" t="s">
        <v>59</v>
      </c>
      <c r="K7" s="9" t="s">
        <v>284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</row>
    <row r="8" ht="22" customHeight="1" spans="1:23">
      <c r="A8" s="51">
        <v>1</v>
      </c>
      <c r="B8" s="51">
        <v>2</v>
      </c>
      <c r="C8" s="51">
        <v>3</v>
      </c>
      <c r="D8" s="51">
        <v>4</v>
      </c>
      <c r="E8" s="51">
        <v>5</v>
      </c>
      <c r="F8" s="51">
        <v>6</v>
      </c>
      <c r="G8" s="51">
        <v>7</v>
      </c>
      <c r="H8" s="51">
        <v>8</v>
      </c>
      <c r="I8" s="51">
        <v>9</v>
      </c>
      <c r="J8" s="51">
        <v>10</v>
      </c>
      <c r="K8" s="51">
        <v>11</v>
      </c>
      <c r="L8" s="52">
        <v>12</v>
      </c>
      <c r="M8" s="52">
        <v>13</v>
      </c>
      <c r="N8" s="52">
        <v>14</v>
      </c>
      <c r="O8" s="52">
        <v>15</v>
      </c>
      <c r="P8" s="52">
        <v>16</v>
      </c>
      <c r="Q8" s="52">
        <v>17</v>
      </c>
      <c r="R8" s="52">
        <v>18</v>
      </c>
      <c r="S8" s="52">
        <v>19</v>
      </c>
      <c r="T8" s="52">
        <v>20</v>
      </c>
      <c r="U8" s="51">
        <v>21</v>
      </c>
      <c r="V8" s="51">
        <v>22</v>
      </c>
      <c r="W8" s="51">
        <v>23</v>
      </c>
    </row>
    <row r="9" ht="22" customHeight="1" spans="1:23">
      <c r="A9" s="7"/>
      <c r="B9" s="7"/>
      <c r="C9" s="7" t="s">
        <v>285</v>
      </c>
      <c r="D9" s="7"/>
      <c r="E9" s="7"/>
      <c r="F9" s="7"/>
      <c r="G9" s="7"/>
      <c r="H9" s="7"/>
      <c r="I9" s="18">
        <v>300000</v>
      </c>
      <c r="J9" s="8"/>
      <c r="K9" s="8"/>
      <c r="L9" s="8"/>
      <c r="M9" s="8"/>
      <c r="N9" s="8"/>
      <c r="O9" s="8"/>
      <c r="P9" s="8"/>
      <c r="Q9" s="8"/>
      <c r="R9" s="8">
        <v>300000</v>
      </c>
      <c r="S9" s="8"/>
      <c r="T9" s="8"/>
      <c r="U9" s="8"/>
      <c r="V9" s="8"/>
      <c r="W9" s="8">
        <v>300000</v>
      </c>
    </row>
    <row r="10" ht="22" customHeight="1" spans="1:23">
      <c r="A10" s="7" t="s">
        <v>286</v>
      </c>
      <c r="B10" s="7" t="s">
        <v>287</v>
      </c>
      <c r="C10" s="7" t="s">
        <v>285</v>
      </c>
      <c r="D10" s="7" t="s">
        <v>71</v>
      </c>
      <c r="E10" s="7" t="s">
        <v>111</v>
      </c>
      <c r="F10" s="7" t="s">
        <v>112</v>
      </c>
      <c r="G10" s="7" t="s">
        <v>288</v>
      </c>
      <c r="H10" s="7" t="s">
        <v>289</v>
      </c>
      <c r="I10" s="8">
        <v>300000</v>
      </c>
      <c r="J10" s="8"/>
      <c r="K10" s="8"/>
      <c r="L10" s="8"/>
      <c r="M10" s="8"/>
      <c r="N10" s="8"/>
      <c r="O10" s="8"/>
      <c r="P10" s="8"/>
      <c r="Q10" s="8"/>
      <c r="R10" s="8">
        <v>300000</v>
      </c>
      <c r="S10" s="8"/>
      <c r="T10" s="8"/>
      <c r="U10" s="8"/>
      <c r="V10" s="8"/>
      <c r="W10" s="8">
        <v>300000</v>
      </c>
    </row>
    <row r="11" ht="22" customHeight="1" spans="1:23">
      <c r="A11" s="7"/>
      <c r="B11" s="7"/>
      <c r="C11" s="7" t="s">
        <v>290</v>
      </c>
      <c r="D11" s="7"/>
      <c r="E11" s="7"/>
      <c r="F11" s="7"/>
      <c r="G11" s="7"/>
      <c r="H11" s="7"/>
      <c r="I11" s="18">
        <v>350000</v>
      </c>
      <c r="J11" s="8">
        <v>350000</v>
      </c>
      <c r="K11" s="8">
        <v>350000</v>
      </c>
      <c r="L11" s="8"/>
      <c r="M11" s="8"/>
      <c r="N11" s="8"/>
      <c r="O11" s="8"/>
      <c r="P11" s="7"/>
      <c r="Q11" s="8"/>
      <c r="R11" s="8"/>
      <c r="S11" s="8"/>
      <c r="T11" s="8"/>
      <c r="U11" s="8"/>
      <c r="V11" s="8"/>
      <c r="W11" s="8"/>
    </row>
    <row r="12" ht="22" customHeight="1" spans="1:23">
      <c r="A12" s="7" t="s">
        <v>286</v>
      </c>
      <c r="B12" s="7" t="s">
        <v>291</v>
      </c>
      <c r="C12" s="7" t="s">
        <v>290</v>
      </c>
      <c r="D12" s="7" t="s">
        <v>71</v>
      </c>
      <c r="E12" s="7" t="s">
        <v>111</v>
      </c>
      <c r="F12" s="7" t="s">
        <v>112</v>
      </c>
      <c r="G12" s="7" t="s">
        <v>292</v>
      </c>
      <c r="H12" s="7" t="s">
        <v>293</v>
      </c>
      <c r="I12" s="8">
        <v>7000</v>
      </c>
      <c r="J12" s="8">
        <v>7000</v>
      </c>
      <c r="K12" s="8">
        <v>7000</v>
      </c>
      <c r="L12" s="8"/>
      <c r="M12" s="8"/>
      <c r="N12" s="8"/>
      <c r="O12" s="8"/>
      <c r="P12" s="7"/>
      <c r="Q12" s="8"/>
      <c r="R12" s="8"/>
      <c r="S12" s="8"/>
      <c r="T12" s="8"/>
      <c r="U12" s="8"/>
      <c r="V12" s="8"/>
      <c r="W12" s="8"/>
    </row>
    <row r="13" ht="22" customHeight="1" spans="1:23">
      <c r="A13" s="7" t="s">
        <v>286</v>
      </c>
      <c r="B13" s="7" t="s">
        <v>291</v>
      </c>
      <c r="C13" s="7" t="s">
        <v>290</v>
      </c>
      <c r="D13" s="7" t="s">
        <v>71</v>
      </c>
      <c r="E13" s="7" t="s">
        <v>111</v>
      </c>
      <c r="F13" s="7" t="s">
        <v>112</v>
      </c>
      <c r="G13" s="7" t="s">
        <v>294</v>
      </c>
      <c r="H13" s="7" t="s">
        <v>295</v>
      </c>
      <c r="I13" s="8">
        <v>13000</v>
      </c>
      <c r="J13" s="8">
        <v>13000</v>
      </c>
      <c r="K13" s="8">
        <v>13000</v>
      </c>
      <c r="L13" s="8"/>
      <c r="M13" s="8"/>
      <c r="N13" s="8"/>
      <c r="O13" s="8"/>
      <c r="P13" s="7"/>
      <c r="Q13" s="8"/>
      <c r="R13" s="8"/>
      <c r="S13" s="8"/>
      <c r="T13" s="8"/>
      <c r="U13" s="8"/>
      <c r="V13" s="8"/>
      <c r="W13" s="8"/>
    </row>
    <row r="14" ht="22" customHeight="1" spans="1:23">
      <c r="A14" s="7" t="s">
        <v>286</v>
      </c>
      <c r="B14" s="7" t="s">
        <v>291</v>
      </c>
      <c r="C14" s="7" t="s">
        <v>290</v>
      </c>
      <c r="D14" s="7" t="s">
        <v>71</v>
      </c>
      <c r="E14" s="7" t="s">
        <v>111</v>
      </c>
      <c r="F14" s="7" t="s">
        <v>112</v>
      </c>
      <c r="G14" s="7" t="s">
        <v>296</v>
      </c>
      <c r="H14" s="7" t="s">
        <v>297</v>
      </c>
      <c r="I14" s="8">
        <v>60000</v>
      </c>
      <c r="J14" s="8">
        <v>60000</v>
      </c>
      <c r="K14" s="8">
        <v>60000</v>
      </c>
      <c r="L14" s="8"/>
      <c r="M14" s="8"/>
      <c r="N14" s="8"/>
      <c r="O14" s="8"/>
      <c r="P14" s="7"/>
      <c r="Q14" s="8"/>
      <c r="R14" s="8"/>
      <c r="S14" s="8"/>
      <c r="T14" s="8"/>
      <c r="U14" s="8"/>
      <c r="V14" s="8"/>
      <c r="W14" s="8"/>
    </row>
    <row r="15" ht="22" customHeight="1" spans="1:23">
      <c r="A15" s="7" t="s">
        <v>286</v>
      </c>
      <c r="B15" s="7" t="s">
        <v>291</v>
      </c>
      <c r="C15" s="7" t="s">
        <v>290</v>
      </c>
      <c r="D15" s="7" t="s">
        <v>71</v>
      </c>
      <c r="E15" s="7" t="s">
        <v>111</v>
      </c>
      <c r="F15" s="7" t="s">
        <v>112</v>
      </c>
      <c r="G15" s="7" t="s">
        <v>298</v>
      </c>
      <c r="H15" s="7" t="s">
        <v>299</v>
      </c>
      <c r="I15" s="8">
        <v>65000</v>
      </c>
      <c r="J15" s="8">
        <v>65000</v>
      </c>
      <c r="K15" s="8">
        <v>65000</v>
      </c>
      <c r="L15" s="8"/>
      <c r="M15" s="8"/>
      <c r="N15" s="8"/>
      <c r="O15" s="8"/>
      <c r="P15" s="7"/>
      <c r="Q15" s="8"/>
      <c r="R15" s="8"/>
      <c r="S15" s="8"/>
      <c r="T15" s="8"/>
      <c r="U15" s="8"/>
      <c r="V15" s="8"/>
      <c r="W15" s="8"/>
    </row>
    <row r="16" ht="22" customHeight="1" spans="1:23">
      <c r="A16" s="7" t="s">
        <v>286</v>
      </c>
      <c r="B16" s="7" t="s">
        <v>291</v>
      </c>
      <c r="C16" s="7" t="s">
        <v>290</v>
      </c>
      <c r="D16" s="7" t="s">
        <v>71</v>
      </c>
      <c r="E16" s="7" t="s">
        <v>111</v>
      </c>
      <c r="F16" s="7" t="s">
        <v>112</v>
      </c>
      <c r="G16" s="7" t="s">
        <v>300</v>
      </c>
      <c r="H16" s="7" t="s">
        <v>301</v>
      </c>
      <c r="I16" s="8">
        <v>64000</v>
      </c>
      <c r="J16" s="8">
        <v>64000</v>
      </c>
      <c r="K16" s="8">
        <v>64000</v>
      </c>
      <c r="L16" s="8"/>
      <c r="M16" s="8"/>
      <c r="N16" s="8"/>
      <c r="O16" s="8"/>
      <c r="P16" s="7"/>
      <c r="Q16" s="8"/>
      <c r="R16" s="8"/>
      <c r="S16" s="8"/>
      <c r="T16" s="8"/>
      <c r="U16" s="8"/>
      <c r="V16" s="8"/>
      <c r="W16" s="8"/>
    </row>
    <row r="17" ht="22" customHeight="1" spans="1:23">
      <c r="A17" s="7" t="s">
        <v>286</v>
      </c>
      <c r="B17" s="7" t="s">
        <v>291</v>
      </c>
      <c r="C17" s="7" t="s">
        <v>290</v>
      </c>
      <c r="D17" s="7" t="s">
        <v>71</v>
      </c>
      <c r="E17" s="7" t="s">
        <v>111</v>
      </c>
      <c r="F17" s="7" t="s">
        <v>112</v>
      </c>
      <c r="G17" s="7" t="s">
        <v>302</v>
      </c>
      <c r="H17" s="7" t="s">
        <v>303</v>
      </c>
      <c r="I17" s="8">
        <v>60000</v>
      </c>
      <c r="J17" s="8">
        <v>60000</v>
      </c>
      <c r="K17" s="8">
        <v>60000</v>
      </c>
      <c r="L17" s="8"/>
      <c r="M17" s="8"/>
      <c r="N17" s="8"/>
      <c r="O17" s="8"/>
      <c r="P17" s="7"/>
      <c r="Q17" s="8"/>
      <c r="R17" s="8"/>
      <c r="S17" s="8"/>
      <c r="T17" s="8"/>
      <c r="U17" s="8"/>
      <c r="V17" s="8"/>
      <c r="W17" s="8"/>
    </row>
    <row r="18" ht="22" customHeight="1" spans="1:23">
      <c r="A18" s="7" t="s">
        <v>286</v>
      </c>
      <c r="B18" s="7" t="s">
        <v>291</v>
      </c>
      <c r="C18" s="7" t="s">
        <v>290</v>
      </c>
      <c r="D18" s="7" t="s">
        <v>71</v>
      </c>
      <c r="E18" s="7" t="s">
        <v>111</v>
      </c>
      <c r="F18" s="7" t="s">
        <v>112</v>
      </c>
      <c r="G18" s="7" t="s">
        <v>288</v>
      </c>
      <c r="H18" s="7" t="s">
        <v>289</v>
      </c>
      <c r="I18" s="8">
        <v>50000</v>
      </c>
      <c r="J18" s="8">
        <v>50000</v>
      </c>
      <c r="K18" s="8">
        <v>50000</v>
      </c>
      <c r="L18" s="8"/>
      <c r="M18" s="8"/>
      <c r="N18" s="8"/>
      <c r="O18" s="8"/>
      <c r="P18" s="7"/>
      <c r="Q18" s="8"/>
      <c r="R18" s="8"/>
      <c r="S18" s="8"/>
      <c r="T18" s="8"/>
      <c r="U18" s="8"/>
      <c r="V18" s="8"/>
      <c r="W18" s="8"/>
    </row>
    <row r="19" ht="22" customHeight="1" spans="1:23">
      <c r="A19" s="7" t="s">
        <v>286</v>
      </c>
      <c r="B19" s="7" t="s">
        <v>291</v>
      </c>
      <c r="C19" s="7" t="s">
        <v>290</v>
      </c>
      <c r="D19" s="7" t="s">
        <v>71</v>
      </c>
      <c r="E19" s="7" t="s">
        <v>111</v>
      </c>
      <c r="F19" s="7" t="s">
        <v>112</v>
      </c>
      <c r="G19" s="7" t="s">
        <v>304</v>
      </c>
      <c r="H19" s="7" t="s">
        <v>305</v>
      </c>
      <c r="I19" s="8">
        <v>1000</v>
      </c>
      <c r="J19" s="8">
        <v>1000</v>
      </c>
      <c r="K19" s="8">
        <v>1000</v>
      </c>
      <c r="L19" s="8"/>
      <c r="M19" s="8"/>
      <c r="N19" s="8"/>
      <c r="O19" s="8"/>
      <c r="P19" s="7"/>
      <c r="Q19" s="8"/>
      <c r="R19" s="8"/>
      <c r="S19" s="8"/>
      <c r="T19" s="8"/>
      <c r="U19" s="8"/>
      <c r="V19" s="8"/>
      <c r="W19" s="8"/>
    </row>
    <row r="20" ht="22" customHeight="1" spans="1:23">
      <c r="A20" s="7" t="s">
        <v>286</v>
      </c>
      <c r="B20" s="7" t="s">
        <v>291</v>
      </c>
      <c r="C20" s="7" t="s">
        <v>290</v>
      </c>
      <c r="D20" s="7" t="s">
        <v>71</v>
      </c>
      <c r="E20" s="7" t="s">
        <v>111</v>
      </c>
      <c r="F20" s="7" t="s">
        <v>112</v>
      </c>
      <c r="G20" s="7" t="s">
        <v>266</v>
      </c>
      <c r="H20" s="7" t="s">
        <v>267</v>
      </c>
      <c r="I20" s="8">
        <v>30000</v>
      </c>
      <c r="J20" s="8">
        <v>30000</v>
      </c>
      <c r="K20" s="8">
        <v>30000</v>
      </c>
      <c r="L20" s="8"/>
      <c r="M20" s="8"/>
      <c r="N20" s="8"/>
      <c r="O20" s="8"/>
      <c r="P20" s="7"/>
      <c r="Q20" s="8"/>
      <c r="R20" s="8"/>
      <c r="S20" s="8"/>
      <c r="T20" s="8"/>
      <c r="U20" s="8"/>
      <c r="V20" s="8"/>
      <c r="W20" s="8"/>
    </row>
    <row r="21" ht="22" customHeight="1" spans="1:23">
      <c r="A21" s="9" t="s">
        <v>57</v>
      </c>
      <c r="B21" s="9"/>
      <c r="C21" s="9"/>
      <c r="D21" s="9"/>
      <c r="E21" s="9"/>
      <c r="F21" s="9"/>
      <c r="G21" s="9"/>
      <c r="H21" s="9"/>
      <c r="I21" s="8">
        <v>650000</v>
      </c>
      <c r="J21" s="8">
        <v>350000</v>
      </c>
      <c r="K21" s="8">
        <v>350000</v>
      </c>
      <c r="L21" s="8"/>
      <c r="M21" s="8"/>
      <c r="N21" s="8"/>
      <c r="O21" s="8"/>
      <c r="P21" s="8"/>
      <c r="Q21" s="8"/>
      <c r="R21" s="8">
        <v>300000</v>
      </c>
      <c r="S21" s="8"/>
      <c r="T21" s="8"/>
      <c r="U21" s="8"/>
      <c r="V21" s="8"/>
      <c r="W21" s="8">
        <v>300000</v>
      </c>
    </row>
  </sheetData>
  <mergeCells count="28">
    <mergeCell ref="A2:W2"/>
    <mergeCell ref="A3:H3"/>
    <mergeCell ref="J4:M4"/>
    <mergeCell ref="N4:P4"/>
    <mergeCell ref="R4:W4"/>
    <mergeCell ref="A21:H21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pageSetup paperSize="9" scale="3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20"/>
  <sheetViews>
    <sheetView showZeros="0" workbookViewId="0">
      <selection activeCell="B11" sqref="B11"/>
    </sheetView>
  </sheetViews>
  <sheetFormatPr defaultColWidth="10.7083333333333" defaultRowHeight="12" customHeight="1"/>
  <cols>
    <col min="1" max="1" width="53.2833333333333" customWidth="1"/>
    <col min="2" max="2" width="50.7" customWidth="1"/>
    <col min="3" max="3" width="19.85" customWidth="1"/>
    <col min="4" max="4" width="18.85" customWidth="1"/>
    <col min="5" max="5" width="37.9916666666667" customWidth="1"/>
    <col min="6" max="6" width="12" customWidth="1"/>
    <col min="7" max="7" width="18.85" customWidth="1"/>
    <col min="8" max="8" width="12" customWidth="1"/>
    <col min="9" max="9" width="18.85" customWidth="1"/>
    <col min="10" max="10" width="39.2833333333333" customWidth="1"/>
  </cols>
  <sheetData>
    <row r="1" ht="15.75" customHeight="1" spans="1:10">
      <c r="A1" s="25" t="s">
        <v>306</v>
      </c>
      <c r="B1" s="21"/>
      <c r="C1" s="21"/>
      <c r="D1" s="21"/>
      <c r="E1" s="21"/>
      <c r="F1" s="21"/>
      <c r="G1" s="21"/>
      <c r="H1" s="21"/>
      <c r="I1" s="21"/>
      <c r="J1" s="21" t="s">
        <v>307</v>
      </c>
    </row>
    <row r="2" ht="45" customHeight="1" spans="1:10">
      <c r="A2" s="22" t="str">
        <f>"2025"&amp;"年部门项目支出绩效目标表（本次下达）"</f>
        <v>2025年部门项目支出绩效目标表（本次下达）</v>
      </c>
      <c r="B2" s="22"/>
      <c r="C2" s="22"/>
      <c r="D2" s="22"/>
      <c r="E2" s="22"/>
      <c r="F2" s="22"/>
      <c r="G2" s="22"/>
      <c r="H2" s="22"/>
      <c r="I2" s="22"/>
      <c r="J2" s="22"/>
    </row>
    <row r="3" ht="15.75" customHeight="1" spans="1:10">
      <c r="A3" s="21" t="str">
        <f>"单位名称："&amp;"楚雄彝族自治州广通军供站"</f>
        <v>单位名称：楚雄彝族自治州广通军供站</v>
      </c>
      <c r="B3" s="44"/>
      <c r="C3" s="44"/>
      <c r="D3" s="44"/>
      <c r="E3" s="44"/>
      <c r="F3" s="45"/>
      <c r="G3" s="44"/>
      <c r="H3" s="45"/>
      <c r="I3" s="45"/>
      <c r="J3" s="45"/>
    </row>
    <row r="4" ht="60" customHeight="1" spans="1:10">
      <c r="A4" s="46" t="s">
        <v>308</v>
      </c>
      <c r="B4" s="46" t="s">
        <v>309</v>
      </c>
      <c r="C4" s="46" t="s">
        <v>310</v>
      </c>
      <c r="D4" s="46" t="s">
        <v>311</v>
      </c>
      <c r="E4" s="46" t="s">
        <v>312</v>
      </c>
      <c r="F4" s="46" t="s">
        <v>313</v>
      </c>
      <c r="G4" s="46" t="s">
        <v>314</v>
      </c>
      <c r="H4" s="46" t="s">
        <v>315</v>
      </c>
      <c r="I4" s="46" t="s">
        <v>316</v>
      </c>
      <c r="J4" s="46" t="s">
        <v>317</v>
      </c>
    </row>
    <row r="5" ht="47.5" customHeight="1" spans="1:10">
      <c r="A5" s="47">
        <v>1</v>
      </c>
      <c r="B5" s="47">
        <v>2</v>
      </c>
      <c r="C5" s="48">
        <v>3</v>
      </c>
      <c r="D5" s="47">
        <v>4</v>
      </c>
      <c r="E5" s="47">
        <v>5</v>
      </c>
      <c r="F5" s="47">
        <v>6</v>
      </c>
      <c r="G5" s="47">
        <v>7</v>
      </c>
      <c r="H5" s="47">
        <v>8</v>
      </c>
      <c r="I5" s="47">
        <v>9</v>
      </c>
      <c r="J5" s="47">
        <v>10</v>
      </c>
    </row>
    <row r="6" ht="47.5" customHeight="1" spans="1:10">
      <c r="A6" s="49" t="s">
        <v>71</v>
      </c>
      <c r="B6" s="49"/>
      <c r="C6" s="49"/>
      <c r="D6" s="49"/>
      <c r="E6" s="49"/>
      <c r="F6" s="49"/>
      <c r="G6" s="49"/>
      <c r="H6" s="49"/>
      <c r="I6" s="49"/>
      <c r="J6" s="49"/>
    </row>
    <row r="7" ht="47.5" customHeight="1" spans="1:10">
      <c r="A7" s="49" t="s">
        <v>290</v>
      </c>
      <c r="B7" s="50" t="s">
        <v>318</v>
      </c>
      <c r="C7" s="49"/>
      <c r="D7" s="49"/>
      <c r="E7" s="49"/>
      <c r="F7" s="49"/>
      <c r="G7" s="49"/>
      <c r="H7" s="49"/>
      <c r="I7" s="49"/>
      <c r="J7" s="49"/>
    </row>
    <row r="8" ht="52" customHeight="1" spans="1:10">
      <c r="A8" s="49"/>
      <c r="B8" s="49"/>
      <c r="C8" s="48" t="s">
        <v>319</v>
      </c>
      <c r="D8" s="48" t="s">
        <v>320</v>
      </c>
      <c r="E8" s="48" t="s">
        <v>321</v>
      </c>
      <c r="F8" s="48" t="s">
        <v>322</v>
      </c>
      <c r="G8" s="48" t="s">
        <v>323</v>
      </c>
      <c r="H8" s="48" t="s">
        <v>324</v>
      </c>
      <c r="I8" s="48" t="s">
        <v>325</v>
      </c>
      <c r="J8" s="50" t="s">
        <v>326</v>
      </c>
    </row>
    <row r="9" ht="52" customHeight="1" spans="1:10">
      <c r="A9" s="7"/>
      <c r="B9" s="7"/>
      <c r="C9" s="48" t="s">
        <v>319</v>
      </c>
      <c r="D9" s="48" t="s">
        <v>320</v>
      </c>
      <c r="E9" s="48" t="s">
        <v>327</v>
      </c>
      <c r="F9" s="48" t="s">
        <v>322</v>
      </c>
      <c r="G9" s="48" t="s">
        <v>323</v>
      </c>
      <c r="H9" s="48" t="s">
        <v>324</v>
      </c>
      <c r="I9" s="48" t="s">
        <v>325</v>
      </c>
      <c r="J9" s="50" t="s">
        <v>328</v>
      </c>
    </row>
    <row r="10" ht="52" customHeight="1" spans="1:10">
      <c r="A10" s="7"/>
      <c r="B10" s="7"/>
      <c r="C10" s="48" t="s">
        <v>319</v>
      </c>
      <c r="D10" s="48" t="s">
        <v>320</v>
      </c>
      <c r="E10" s="48" t="s">
        <v>329</v>
      </c>
      <c r="F10" s="48" t="s">
        <v>330</v>
      </c>
      <c r="G10" s="48" t="s">
        <v>331</v>
      </c>
      <c r="H10" s="48" t="s">
        <v>324</v>
      </c>
      <c r="I10" s="48" t="s">
        <v>325</v>
      </c>
      <c r="J10" s="50" t="s">
        <v>332</v>
      </c>
    </row>
    <row r="11" ht="52" customHeight="1" spans="1:10">
      <c r="A11" s="7"/>
      <c r="B11" s="7"/>
      <c r="C11" s="48" t="s">
        <v>319</v>
      </c>
      <c r="D11" s="48" t="s">
        <v>333</v>
      </c>
      <c r="E11" s="48" t="s">
        <v>334</v>
      </c>
      <c r="F11" s="48" t="s">
        <v>322</v>
      </c>
      <c r="G11" s="48" t="s">
        <v>323</v>
      </c>
      <c r="H11" s="48" t="s">
        <v>324</v>
      </c>
      <c r="I11" s="48" t="s">
        <v>325</v>
      </c>
      <c r="J11" s="50" t="s">
        <v>335</v>
      </c>
    </row>
    <row r="12" ht="52" customHeight="1" spans="1:10">
      <c r="A12" s="7"/>
      <c r="B12" s="7"/>
      <c r="C12" s="48" t="s">
        <v>319</v>
      </c>
      <c r="D12" s="48" t="s">
        <v>333</v>
      </c>
      <c r="E12" s="48" t="s">
        <v>336</v>
      </c>
      <c r="F12" s="48" t="s">
        <v>330</v>
      </c>
      <c r="G12" s="48" t="s">
        <v>86</v>
      </c>
      <c r="H12" s="48" t="s">
        <v>337</v>
      </c>
      <c r="I12" s="48" t="s">
        <v>325</v>
      </c>
      <c r="J12" s="50" t="s">
        <v>338</v>
      </c>
    </row>
    <row r="13" ht="52" customHeight="1" spans="1:10">
      <c r="A13" s="7"/>
      <c r="B13" s="7"/>
      <c r="C13" s="48" t="s">
        <v>339</v>
      </c>
      <c r="D13" s="48" t="s">
        <v>340</v>
      </c>
      <c r="E13" s="48" t="s">
        <v>341</v>
      </c>
      <c r="F13" s="48" t="s">
        <v>322</v>
      </c>
      <c r="G13" s="48" t="s">
        <v>323</v>
      </c>
      <c r="H13" s="48" t="s">
        <v>324</v>
      </c>
      <c r="I13" s="48" t="s">
        <v>325</v>
      </c>
      <c r="J13" s="50" t="s">
        <v>342</v>
      </c>
    </row>
    <row r="14" ht="52" customHeight="1" spans="1:10">
      <c r="A14" s="7"/>
      <c r="B14" s="7"/>
      <c r="C14" s="48" t="s">
        <v>343</v>
      </c>
      <c r="D14" s="48" t="s">
        <v>344</v>
      </c>
      <c r="E14" s="48" t="s">
        <v>345</v>
      </c>
      <c r="F14" s="48" t="s">
        <v>346</v>
      </c>
      <c r="G14" s="48" t="s">
        <v>347</v>
      </c>
      <c r="H14" s="48" t="s">
        <v>324</v>
      </c>
      <c r="I14" s="48" t="s">
        <v>325</v>
      </c>
      <c r="J14" s="50" t="s">
        <v>348</v>
      </c>
    </row>
    <row r="15" ht="52" customHeight="1" spans="1:10">
      <c r="A15" s="49" t="s">
        <v>285</v>
      </c>
      <c r="B15" s="50" t="s">
        <v>349</v>
      </c>
      <c r="C15" s="7"/>
      <c r="D15" s="7"/>
      <c r="E15" s="7"/>
      <c r="F15" s="7"/>
      <c r="G15" s="7"/>
      <c r="H15" s="7"/>
      <c r="I15" s="7"/>
      <c r="J15" s="7"/>
    </row>
    <row r="16" ht="52" customHeight="1" spans="1:10">
      <c r="A16" s="7"/>
      <c r="B16" s="7"/>
      <c r="C16" s="48" t="s">
        <v>319</v>
      </c>
      <c r="D16" s="48" t="s">
        <v>320</v>
      </c>
      <c r="E16" s="48" t="s">
        <v>321</v>
      </c>
      <c r="F16" s="48" t="s">
        <v>322</v>
      </c>
      <c r="G16" s="48" t="s">
        <v>323</v>
      </c>
      <c r="H16" s="48" t="s">
        <v>324</v>
      </c>
      <c r="I16" s="48" t="s">
        <v>325</v>
      </c>
      <c r="J16" s="50" t="s">
        <v>326</v>
      </c>
    </row>
    <row r="17" ht="52" customHeight="1" spans="1:10">
      <c r="A17" s="7"/>
      <c r="B17" s="7"/>
      <c r="C17" s="48" t="s">
        <v>319</v>
      </c>
      <c r="D17" s="48" t="s">
        <v>320</v>
      </c>
      <c r="E17" s="48" t="s">
        <v>327</v>
      </c>
      <c r="F17" s="48" t="s">
        <v>322</v>
      </c>
      <c r="G17" s="48" t="s">
        <v>323</v>
      </c>
      <c r="H17" s="48" t="s">
        <v>324</v>
      </c>
      <c r="I17" s="48" t="s">
        <v>325</v>
      </c>
      <c r="J17" s="50" t="s">
        <v>328</v>
      </c>
    </row>
    <row r="18" ht="52" customHeight="1" spans="1:10">
      <c r="A18" s="7"/>
      <c r="B18" s="7"/>
      <c r="C18" s="48" t="s">
        <v>319</v>
      </c>
      <c r="D18" s="48" t="s">
        <v>333</v>
      </c>
      <c r="E18" s="48" t="s">
        <v>336</v>
      </c>
      <c r="F18" s="48" t="s">
        <v>330</v>
      </c>
      <c r="G18" s="48" t="s">
        <v>86</v>
      </c>
      <c r="H18" s="48" t="s">
        <v>337</v>
      </c>
      <c r="I18" s="48" t="s">
        <v>325</v>
      </c>
      <c r="J18" s="50" t="s">
        <v>338</v>
      </c>
    </row>
    <row r="19" ht="52" customHeight="1" spans="1:10">
      <c r="A19" s="7"/>
      <c r="B19" s="7"/>
      <c r="C19" s="48" t="s">
        <v>339</v>
      </c>
      <c r="D19" s="48" t="s">
        <v>340</v>
      </c>
      <c r="E19" s="48" t="s">
        <v>341</v>
      </c>
      <c r="F19" s="48" t="s">
        <v>322</v>
      </c>
      <c r="G19" s="48" t="s">
        <v>323</v>
      </c>
      <c r="H19" s="48" t="s">
        <v>324</v>
      </c>
      <c r="I19" s="48" t="s">
        <v>325</v>
      </c>
      <c r="J19" s="50" t="s">
        <v>342</v>
      </c>
    </row>
    <row r="20" ht="52" customHeight="1" spans="1:10">
      <c r="A20" s="7"/>
      <c r="B20" s="7"/>
      <c r="C20" s="48" t="s">
        <v>343</v>
      </c>
      <c r="D20" s="48" t="s">
        <v>344</v>
      </c>
      <c r="E20" s="48" t="s">
        <v>345</v>
      </c>
      <c r="F20" s="48" t="s">
        <v>346</v>
      </c>
      <c r="G20" s="48" t="s">
        <v>347</v>
      </c>
      <c r="H20" s="48" t="s">
        <v>324</v>
      </c>
      <c r="I20" s="48" t="s">
        <v>325</v>
      </c>
      <c r="J20" s="50" t="s">
        <v>348</v>
      </c>
    </row>
  </sheetData>
  <mergeCells count="2">
    <mergeCell ref="A1:J1"/>
    <mergeCell ref="A2:J2"/>
  </mergeCells>
  <pageMargins left="0.75" right="0.75" top="1" bottom="1" header="0.5" footer="0.5"/>
  <pageSetup paperSize="9" scale="47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2025年财务收支预算总表</vt:lpstr>
      <vt:lpstr>2025年部门收入预算表</vt:lpstr>
      <vt:lpstr>2025年部门支出预算表</vt:lpstr>
      <vt:lpstr>2025年部门财政拨款收支预算总表</vt:lpstr>
      <vt:lpstr>2025年一般公共预算支出预算表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2025年州对下转移支付预算表</vt:lpstr>
      <vt:lpstr>2025年州对下转移支付绩效目标表</vt:lpstr>
      <vt:lpstr>2025年新增资产配置表</vt:lpstr>
      <vt:lpstr>2025年上级补助项目支出预算表</vt:lpstr>
      <vt:lpstr>2025年部门项目中期规划预算表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2025-02-18T03:15:00Z</dcterms:created>
  <dcterms:modified xsi:type="dcterms:W3CDTF">2025-02-20T02:06:00Z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943691AD24584C12982AE484400A366D_13</vt:lpwstr>
  </property>
  <property fmtid="{D5CDD505-2E9C-101B-9397-08002B2CF9AE}" pid="3" name="KSOProductBuildVer">
    <vt:lpwstr>2052-12.8.2.18913</vt:lpwstr>
  </property>
</Properties>
</file>