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tabRatio="500"/>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对下转移支付预算表" sheetId="14" r:id="rId14"/>
    <sheet name="15.对下转移支付绩效目标表" sheetId="15" r:id="rId15"/>
    <sheet name="16.新增资产配置表" sheetId="16" r:id="rId16"/>
  </sheets>
  <definedNames>
    <definedName name="_xlnm._FilterDatabase" localSheetId="4" hidden="1">'5.一般公共预算支出预算表（按功能科目分类）'!$A$5:$G$26</definedName>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<sst xmlns="http://schemas.openxmlformats.org/spreadsheetml/2006/main" count="1581" uniqueCount="503">
  <si>
    <t>预算01-1表</t>
  </si>
  <si>
    <t>1.财务收支预算总表</t>
  </si>
  <si>
    <t>单位名称：楚雄彝族自治州人民政府办公室</t>
  </si>
  <si>
    <t>单位:万元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</si>
  <si>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</si>
  <si>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</si>
  <si>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</si>
  <si>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</si>
  <si>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</si>
  <si>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</si>
  <si>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</si>
  <si>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</si>
  <si>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</si>
  <si>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</si>
  <si>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</si>
  <si>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</si>
  <si>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</si>
  <si>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</si>
  <si>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</si>
  <si>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</si>
  <si>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</si>
  <si>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</si>
  <si>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</si>
  <si>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</si>
  <si>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</si>
  <si>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</si>
  <si>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</si>
  <si>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</si>
  <si>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</si>
  <si>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</si>
  <si>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</si>
  <si>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</si>
  <si>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</si>
  <si>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</si>
  <si>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</si>
  <si>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</si>
  <si>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</si>
  <si>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</si>
  <si>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</si>
  <si>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</si>
  <si>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</si>
  <si>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</si>
  <si>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</si>
  <si>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</si>
  <si>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</si>
  <si>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</si>
  <si>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</si>
  <si>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101001</t>
  </si>
  <si>
    <t>楚雄彝族自治州人民政府办公室</t>
  </si>
  <si>
    <t>预算01-3表</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</si>
  <si>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</si>
  <si>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</si>
  <si>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</si>
  <si>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</si>
  <si>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</si>
  <si>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</si>
  <si>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</si>
  <si>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</si>
  <si>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</si>
  <si>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</si>
  <si>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</si>
  <si>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</si>
  <si>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</si>
  <si>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20103</t>
  </si>
  <si>
    <t xml:space="preserve">  政府办公厅（室）及相关机构事务</t>
  </si>
  <si>
    <t>2010301</t>
  </si>
  <si>
    <t xml:space="preserve">    行政运行</t>
  </si>
  <si>
    <t>2010302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</si>
  <si>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</si>
  <si>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</si>
  <si>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</si>
  <si>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</si>
  <si>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</si>
  <si>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</si>
  <si>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</si>
  <si>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</si>
  <si>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</si>
  <si>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</si>
  <si>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</si>
  <si>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</si>
  <si>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</si>
  <si>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</si>
  <si>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</si>
  <si>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</si>
  <si>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</si>
  <si>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</si>
  <si>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</si>
  <si>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</si>
  <si>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</si>
  <si>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</si>
  <si>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</si>
  <si>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</si>
  <si>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</si>
  <si>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</si>
  <si>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</si>
  <si>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</si>
  <si>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</si>
  <si>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</si>
  <si>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</si>
  <si>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</si>
  <si>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预算02-1表</t>
  </si>
  <si>
    <t>4.财政拨款收支预算总表</t>
  </si>
  <si>
    <t>支出功能分类科目</t>
  </si>
  <si>
    <t>一、本年收入</t>
  </si>
  <si>
    <t>一、本年支出</t>
  </si>
  <si>
    <t>（一）一般公共预算拨款</t>
  </si>
  <si>
    <t>（一）一般公共服务支出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</si>
  <si>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</si>
  <si>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</si>
  <si>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</si>
  <si>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</si>
  <si>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</si>
  <si>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</si>
  <si>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</si>
  <si>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</si>
  <si>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</si>
  <si>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</si>
  <si>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</si>
  <si>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</si>
  <si>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</si>
  <si>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</si>
  <si>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</si>
  <si>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</si>
  <si>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</si>
  <si>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</si>
  <si>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</si>
  <si>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</si>
  <si>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6.一般公共预算“三公”经费支出预算表</t>
  </si>
  <si>
    <t>单位：万元</t>
  </si>
  <si>
    <t>“三公”经费合计</t>
  </si>
  <si>
    <t>因公出国（境）费</t>
  </si>
  <si>
    <t>公务用车购置及运行费</t>
  </si>
  <si>
    <t>公务接待费</t>
  </si>
  <si>
    <t>公务用车购置费</t>
  </si>
  <si>
    <t>公务用车运行费</t>
  </si>
  <si>
    <t>预算04表</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</si>
  <si>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</si>
  <si>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</si>
  <si>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</si>
  <si>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</si>
  <si>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</si>
  <si>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</si>
  <si>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</si>
  <si>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</si>
  <si>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</si>
  <si>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</si>
  <si>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</si>
  <si>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</si>
  <si>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</si>
  <si>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</si>
  <si>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</si>
  <si>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</si>
  <si>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</si>
  <si>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</si>
  <si>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</si>
  <si>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楚雄彝族自治州人民政府办公室</t>
  </si>
  <si>
    <t>532300210000000019068</t>
  </si>
  <si>
    <t>行政人员工资支出</t>
  </si>
  <si>
    <t>行政运行</t>
  </si>
  <si>
    <t>30101</t>
  </si>
  <si>
    <t>基本工资</t>
  </si>
  <si>
    <t>532300210000000019069</t>
  </si>
  <si>
    <t>事业人员工资支出</t>
  </si>
  <si>
    <t>30102</t>
  </si>
  <si>
    <t>津贴补贴</t>
  </si>
  <si>
    <t>30103</t>
  </si>
  <si>
    <t>奖金</t>
  </si>
  <si>
    <t>30107</t>
  </si>
  <si>
    <t>绩效工资</t>
  </si>
  <si>
    <t>532300210000000019599</t>
  </si>
  <si>
    <t>机关综合绩效支出</t>
  </si>
  <si>
    <t>532300210000000019600</t>
  </si>
  <si>
    <t>事业综合绩效支出</t>
  </si>
  <si>
    <t>532300210000000019071</t>
  </si>
  <si>
    <t>机关事业单位基本养老保险缴费</t>
  </si>
  <si>
    <t>机关事业单位基本养老保险缴费支出</t>
  </si>
  <si>
    <t>30108</t>
  </si>
  <si>
    <t>532300221100000257332</t>
  </si>
  <si>
    <t>职业年金</t>
  </si>
  <si>
    <t>机关事业单位职业年金缴费支出</t>
  </si>
  <si>
    <t>30109</t>
  </si>
  <si>
    <t>职业年金缴费</t>
  </si>
  <si>
    <t>532300210000000019072</t>
  </si>
  <si>
    <t>社会保障缴费</t>
  </si>
  <si>
    <t>行政单位医疗</t>
  </si>
  <si>
    <t>30110</t>
  </si>
  <si>
    <t>职工基本医疗保险缴费</t>
  </si>
  <si>
    <t>事业单位医疗</t>
  </si>
  <si>
    <t>公务员医疗补助</t>
  </si>
  <si>
    <t>30111</t>
  </si>
  <si>
    <t>公务员医疗补助缴费</t>
  </si>
  <si>
    <t>30112</t>
  </si>
  <si>
    <t>其他社会保障缴费</t>
  </si>
  <si>
    <t>532300221100000668757</t>
  </si>
  <si>
    <t>失业保险</t>
  </si>
  <si>
    <t>其他社会保障和就业支出</t>
  </si>
  <si>
    <t>532300210000000019073</t>
  </si>
  <si>
    <t>住房公积金</t>
  </si>
  <si>
    <t>30113</t>
  </si>
  <si>
    <t>532300210000000019076</t>
  </si>
  <si>
    <t>车辆使用费</t>
  </si>
  <si>
    <t>30231</t>
  </si>
  <si>
    <t>公务用车运行维护费</t>
  </si>
  <si>
    <t>532300210000000019081</t>
  </si>
  <si>
    <t>一般公用经费</t>
  </si>
  <si>
    <t>30201</t>
  </si>
  <si>
    <t>办公费</t>
  </si>
  <si>
    <t>30202</t>
  </si>
  <si>
    <t>印刷费</t>
  </si>
  <si>
    <t>30211</t>
  </si>
  <si>
    <t>差旅费</t>
  </si>
  <si>
    <t>30205</t>
  </si>
  <si>
    <t>水费</t>
  </si>
  <si>
    <t>30206</t>
  </si>
  <si>
    <t>电费</t>
  </si>
  <si>
    <t>532300221100000256822</t>
  </si>
  <si>
    <t>工伤保险及残疾人保障金</t>
  </si>
  <si>
    <t>30216</t>
  </si>
  <si>
    <t>培训费</t>
  </si>
  <si>
    <t>30226</t>
  </si>
  <si>
    <t>劳务费</t>
  </si>
  <si>
    <t>532300221100000256826</t>
  </si>
  <si>
    <t>工会经费</t>
  </si>
  <si>
    <t>30228</t>
  </si>
  <si>
    <t>30209</t>
  </si>
  <si>
    <t>物业管理费</t>
  </si>
  <si>
    <t>532300221100000256824</t>
  </si>
  <si>
    <t>公务交通补贴</t>
  </si>
  <si>
    <t>30239</t>
  </si>
  <si>
    <t>其他交通费用</t>
  </si>
  <si>
    <t>532300221100000257903</t>
  </si>
  <si>
    <t>考核优秀奖</t>
  </si>
  <si>
    <t>31002</t>
  </si>
  <si>
    <t>办公设备购置</t>
  </si>
  <si>
    <t>532300210000000019079</t>
  </si>
  <si>
    <t>公务交通专项经费</t>
  </si>
  <si>
    <t>532300210000000019077</t>
  </si>
  <si>
    <t>行政人员公务交通补贴</t>
  </si>
  <si>
    <t>532300210000000019080</t>
  </si>
  <si>
    <t>离退休公用经费</t>
  </si>
  <si>
    <t>行政单位离退休</t>
  </si>
  <si>
    <t>30299</t>
  </si>
  <si>
    <t>其他商品和服务支出</t>
  </si>
  <si>
    <t>532300210000000019074</t>
  </si>
  <si>
    <t>对个人和家庭的补助</t>
  </si>
  <si>
    <t>30301</t>
  </si>
  <si>
    <t>离休费</t>
  </si>
  <si>
    <t>30302</t>
  </si>
  <si>
    <t>退休费</t>
  </si>
  <si>
    <t>532300221100000256823</t>
  </si>
  <si>
    <t>遗属补助</t>
  </si>
  <si>
    <t>30305</t>
  </si>
  <si>
    <t>生活补助</t>
  </si>
  <si>
    <t>预算05-1表</t>
  </si>
  <si>
    <t>8.项目支出预算表（其他运转类.特定目标类项目）</t>
  </si>
  <si>
    <t>项目分类</t>
  </si>
  <si>
    <t>经济科目编码</t>
  </si>
  <si>
    <t>经济科目名称</t>
  </si>
  <si>
    <t>本年拨款</t>
  </si>
  <si>
    <t>其中：本次下达</t>
  </si>
  <si>
    <t>法律顾问专项经费</t>
  </si>
  <si>
    <t>专项业务类</t>
  </si>
  <si>
    <t>532300200000000001507</t>
  </si>
  <si>
    <t>一般行政管理事务</t>
  </si>
  <si>
    <t>30227</t>
  </si>
  <si>
    <t>委托业务费</t>
  </si>
  <si>
    <t>全州政府网站群、12345政府热线工作专项经费</t>
  </si>
  <si>
    <t>专业信息系统运行维护费</t>
  </si>
  <si>
    <t>532300210000000016501</t>
  </si>
  <si>
    <t>30214</t>
  </si>
  <si>
    <t>租赁费</t>
  </si>
  <si>
    <t>州委州政府总值班室春节慰问经费</t>
  </si>
  <si>
    <t>532300210000000020962</t>
  </si>
  <si>
    <t>州政府领导调研及办公室工作专项经费</t>
  </si>
  <si>
    <t>事业发展类</t>
  </si>
  <si>
    <t>532300221100000260658</t>
  </si>
  <si>
    <t>30207</t>
  </si>
  <si>
    <t>邮电费</t>
  </si>
  <si>
    <t>30213</t>
  </si>
  <si>
    <t>维修（护）费</t>
  </si>
  <si>
    <t>30217</t>
  </si>
  <si>
    <t>州政府全会、州政府廉政工作会、全州政府办公室会议专项经费</t>
  </si>
  <si>
    <t>532300221100000260668</t>
  </si>
  <si>
    <t>30215</t>
  </si>
  <si>
    <t>会议费</t>
  </si>
  <si>
    <t>预算05-2表</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</si>
  <si>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</si>
  <si>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</si>
  <si>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</si>
  <si>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</si>
  <si>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</si>
  <si>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</si>
  <si>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</si>
  <si>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</si>
  <si>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</si>
  <si>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</si>
  <si>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</si>
  <si>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全州政府网站群、12345政府热线工作专项经费</t>
  </si>
  <si>
    <t>2022年对全州政府网站群进行端口接入，技术维护，等级保护测评，政务新媒体监测，保障全州政府信息与政务公开服务工作的良好运行。</t>
  </si>
  <si>
    <t xml:space="preserve">    产出指标</t>
  </si>
  <si>
    <t>数量指标</t>
  </si>
  <si>
    <t>政务公开工作培训</t>
  </si>
  <si>
    <t>&gt;=</t>
  </si>
  <si>
    <t>次</t>
  </si>
  <si>
    <t>定量指标</t>
  </si>
  <si>
    <t>每年必须至少开展1次政务公开业务培训，培训工作列入省对州的综合绩效考核。</t>
  </si>
  <si>
    <t>质量指标</t>
  </si>
  <si>
    <t>政府网站群政府信息公开率</t>
  </si>
  <si>
    <t>90</t>
  </si>
  <si>
    <t>%</t>
  </si>
  <si>
    <t>（政府信息公开次数/法定政府信息公开）*100%</t>
  </si>
  <si>
    <t>州政府网站群系统等级保护测评</t>
  </si>
  <si>
    <t>=</t>
  </si>
  <si>
    <t>优</t>
  </si>
  <si>
    <t>年</t>
  </si>
  <si>
    <t>定性指标</t>
  </si>
  <si>
    <t>州政府网站群系统每年需进行群系统等级保护测评网站安全</t>
  </si>
  <si>
    <t>政府网站访问成功率</t>
  </si>
  <si>
    <t>&gt;</t>
  </si>
  <si>
    <t>95</t>
  </si>
  <si>
    <t>每天间隔性访问20次以上，超过（含）15秒网站仍打不开的次数累计占比超过（含）5%，即单项否决。</t>
  </si>
  <si>
    <t xml:space="preserve">    效益指标</t>
  </si>
  <si>
    <t>可持续影响指标</t>
  </si>
  <si>
    <t>政府网站群网络安全事故发生次数</t>
  </si>
  <si>
    <t>0</t>
  </si>
  <si>
    <t>反应信息网络系统相关数据安全的保障情况。（网络安全事故发生次数/网络事故次数）*100%</t>
  </si>
  <si>
    <t>政府网站和政务新媒体监测出现单项否决</t>
  </si>
  <si>
    <t>政府网站和政务新媒体出现严重表述错误，泄露国家秘密，发布或链接反动、暴力、色情等发生安全、泄密事故等严重问题或在监测时间2周内首页无信息更新的，即单项否决。</t>
  </si>
  <si>
    <t xml:space="preserve">    满意度指标</t>
  </si>
  <si>
    <t>服务对象满意度指标</t>
  </si>
  <si>
    <t>12345政府热线接听率</t>
  </si>
  <si>
    <t>使用人员满意度=（政府热线接听数/政府热线拨打数）*100%</t>
  </si>
  <si>
    <t xml:space="preserve">  州政府全会、州政府廉政工作会、全州政府办公室会议专项经费</t>
  </si>
  <si>
    <t>州政府具体承担着州政府全会等政府工作会议，根据办公室会议计划，2022年筹办好州政府全会、州政府廉政工作会、全州政府系统承办提案、议案交办会议。</t>
  </si>
  <si>
    <t>会议次数</t>
  </si>
  <si>
    <t>反映预算部门（单位）组织开展各类会议的总次数。2022年拟召开州政府全会、州政府廉政工作会、全州政府系统承办提案、议案交办会议。</t>
  </si>
  <si>
    <t>会议人次</t>
  </si>
  <si>
    <t>&lt;</t>
  </si>
  <si>
    <t>300</t>
  </si>
  <si>
    <t>人次</t>
  </si>
  <si>
    <t>反映预算部门（单位）组织开展各类会议的参与人次。</t>
  </si>
  <si>
    <t>是否纳入年度计划</t>
  </si>
  <si>
    <t>是</t>
  </si>
  <si>
    <t>是/否</t>
  </si>
  <si>
    <t>反映会议是否纳入部门的年度计划。目前，2022年拟召开州政府全会、州政府廉政工作会、全州政府系统承办提案、议案交办会议。</t>
  </si>
  <si>
    <t>成本指标</t>
  </si>
  <si>
    <t>工作人员占比</t>
  </si>
  <si>
    <t>&lt;=</t>
  </si>
  <si>
    <t>10</t>
  </si>
  <si>
    <t>反映预算部门（单位）组织开展各类会议的工作人员占会议代表人数的比率。</t>
  </si>
  <si>
    <t>人均会议标准</t>
  </si>
  <si>
    <t>200</t>
  </si>
  <si>
    <t>元/人·天</t>
  </si>
  <si>
    <t>严格按照会议标准执行，二类会议（不住宿）200、四类会议（不住宿）160元标准。反映预算部门（单位）组织开展各类会议的人均会议费标准控制情况，会议费包括住宿费、伙食费、会议室租金、交通费、文件印刷费、医药费等。</t>
  </si>
  <si>
    <t>经济效益指标</t>
  </si>
  <si>
    <t>视频、电话会议占比</t>
  </si>
  <si>
    <t>50</t>
  </si>
  <si>
    <t>反映通过视频、电话等现代信息技术手段，组织开展会议的次数。预算年度计划采用视频、电话方式召开会议的次数。</t>
  </si>
  <si>
    <t>参会人员满意度</t>
  </si>
  <si>
    <t>反映参会人员对会议开展的满意度。参会人员满意度=（参会满意人数/问卷调查人数）*100%</t>
  </si>
  <si>
    <t xml:space="preserve">  法律顾问专项经费</t>
  </si>
  <si>
    <t>十二届州人民政府法律顾问于2021年6月30日到期，因工作需要，临时聘请5名法律顾问，聘期从2021年8月至2022年2月28日，共7个月。十三届州人民政府法律顾问计划从2022年3月开始聘请，计划聘请13名法律顾问参与办理行政复议、诉讼、赔偿、调节、仲裁等法律事务；参与合作项目的洽谈，协助草拟、修改、审查重要的法律文书或者合同，以保障州政府依法科学民主决策氛围建设和法治环境支持经济高质量发展的工作目标。</t>
  </si>
  <si>
    <t>时效指标</t>
  </si>
  <si>
    <t>州内法律事务处理率</t>
  </si>
  <si>
    <t>100</t>
  </si>
  <si>
    <t>法律处理数=法律事务发生数。聘请法律顾问参与办理行政复议、诉讼、赔偿、调节、仲裁等法律事务，确保法律事务合法解决。</t>
  </si>
  <si>
    <t>社会效益指标</t>
  </si>
  <si>
    <t>行政复议解决率</t>
  </si>
  <si>
    <t>80</t>
  </si>
  <si>
    <t>（行政复议处理数/行政事件数）*100%。参与办理行政复议、诉讼、赔偿、调节、仲裁等法律事务是法律顾问所属职责。</t>
  </si>
  <si>
    <t>法律事务处理评价</t>
  </si>
  <si>
    <t>件</t>
  </si>
  <si>
    <t>法律事务处理评价能够直观反映法律顾问聘请效果。</t>
  </si>
  <si>
    <t xml:space="preserve">  州政府领导调研及办公室工作专项经费</t>
  </si>
  <si>
    <t>州政府办公室承担着州政府行政服务和机关日常事务的管理工作。2022年做好上情下达、下情上报、办文办会办事、政务调研与督查、建议提案办理、值班值守、全州政府信息与政务公开服务、公文合法性审查及政府法律咨询、州政府及领导交办的其他事项，保证州政府中心工作顺利推进。</t>
  </si>
  <si>
    <t>领导调研报告数量</t>
  </si>
  <si>
    <t>个</t>
  </si>
  <si>
    <t>州政府办公室现有13位政府领导，承担着全州招商引资，外地州市对我州的考察、接受上级督查检查的具体工作，以及全州政务调研与督查等大小事务，调研项目数量较大，以调研报告数量出具数一定程度上反映调研成效。</t>
  </si>
  <si>
    <t>接待批次</t>
  </si>
  <si>
    <t>350</t>
  </si>
  <si>
    <t>单位组织开展接待的总次数。</t>
  </si>
  <si>
    <t>政府公文印刷成本</t>
  </si>
  <si>
    <t>万元</t>
  </si>
  <si>
    <t>政府公文印刷纸张消耗量大，印刷成本实际为单位纸张成本。项目参照往年设置金额6万元。</t>
  </si>
  <si>
    <t>公文印发及时率</t>
  </si>
  <si>
    <t>（公文发送数/公文印刷数）*100%</t>
  </si>
  <si>
    <t>领导调研次数</t>
  </si>
  <si>
    <t>州政府办公室现有13位政府领导，承担着全州招商引资，外地州市对我州的考察、接受上级督查检查的具体工作，以及全州政务调研与督查等大小事务，调研项目数量较大，调研报告数量出具数一定程度上反映调研效果。</t>
  </si>
  <si>
    <t>招商引资接待率</t>
  </si>
  <si>
    <t>20</t>
  </si>
  <si>
    <t>（招商引资接待数/总接待数）*100%</t>
  </si>
  <si>
    <t>公文错印率</t>
  </si>
  <si>
    <t>（公文错印数/公文印制数）*100%</t>
  </si>
  <si>
    <t>空调研成果形成建议、意见条数</t>
  </si>
  <si>
    <t>60</t>
  </si>
  <si>
    <t>条</t>
  </si>
  <si>
    <t>州政府办公室现有13位政府领导，承担着全州招商引资，外地州市对我州的考察、接受上级督查检查的具体工作，以及全州政务调研与督查等大小事务，调研项目数量较大，以调研报告数量出具数一定程度上反映调研质量及提升本周经济发展水平的目标。</t>
  </si>
  <si>
    <t>招商引资完成率</t>
  </si>
  <si>
    <t>（招商引资成功数/招商引资数）*100%</t>
  </si>
  <si>
    <t>人民群众满意度</t>
  </si>
  <si>
    <t>（人民群众满意人数人民群众满意度调查人数）*100%</t>
  </si>
  <si>
    <t xml:space="preserve">  州委州政府总值班室春节慰问经费</t>
  </si>
  <si>
    <t>州政府办公室承担着州政府行政服务和机关日常的管理工作。2022年做好州委州政府总值班室各项值班保障工作，做好全州下情上报工作，确保全州信息的即时传达。</t>
  </si>
  <si>
    <t>全年值班天数</t>
  </si>
  <si>
    <t>365</t>
  </si>
  <si>
    <t>天</t>
  </si>
  <si>
    <t>全年值班天数365天。</t>
  </si>
  <si>
    <t>信息上报率</t>
  </si>
  <si>
    <t>（信息上报数/信息总数）*100%</t>
  </si>
  <si>
    <t>春节慰问补助人数</t>
  </si>
  <si>
    <t>人</t>
  </si>
  <si>
    <t>预算05-3表</t>
  </si>
  <si>
    <t>10.项目支出绩效目标表（另文下达）</t>
  </si>
  <si>
    <t>预算06表</t>
  </si>
  <si>
    <t>11.政府性基金预算支出预算表</t>
  </si>
  <si>
    <t>政府性基金预算支出预算表</t>
  </si>
  <si>
    <t>单位名称</t>
  </si>
  <si>
    <t>本年政府性基金预算支出</t>
  </si>
  <si>
    <t/>
  </si>
  <si>
    <t>注：本表无公开数据</t>
  </si>
  <si>
    <t>预算07表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</si>
  <si>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</si>
  <si>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</si>
  <si>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</si>
  <si>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</si>
  <si>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</si>
  <si>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</si>
  <si>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</si>
  <si>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</si>
  <si>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</si>
  <si>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</si>
  <si>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12345政府热线购买服务</t>
  </si>
  <si>
    <t>C020799 其他运营服务</t>
  </si>
  <si>
    <t>元</t>
  </si>
  <si>
    <t>州政府网站群运维服务</t>
  </si>
  <si>
    <t>州政府网站端口接入费</t>
  </si>
  <si>
    <t>C03010201 互联网接入服务</t>
  </si>
  <si>
    <t>全州政府网站和政务新媒体监测</t>
  </si>
  <si>
    <t>C0901 技术测试和分析服务</t>
  </si>
  <si>
    <t xml:space="preserve">  车辆使用费</t>
  </si>
  <si>
    <t>公务用车维修和保养</t>
  </si>
  <si>
    <t>C050301 车辆维修和保养服务</t>
  </si>
  <si>
    <t>机动车保险服务</t>
  </si>
  <si>
    <t>C15040201 机动车保险服务</t>
  </si>
  <si>
    <t xml:space="preserve">  一般公用经费</t>
  </si>
  <si>
    <t>传真机</t>
  </si>
  <si>
    <t>A02081001 传真通信设备</t>
  </si>
  <si>
    <t>碎纸机</t>
  </si>
  <si>
    <t>办公椅</t>
  </si>
  <si>
    <t>A060301 金属骨架为主的椅凳类</t>
  </si>
  <si>
    <t>保密柜</t>
  </si>
  <si>
    <t>A060502 保险柜</t>
  </si>
  <si>
    <t>发文审稿笺、信封</t>
  </si>
  <si>
    <t>C0814019901 公文用纸、资料汇编、信封印刷服务</t>
  </si>
  <si>
    <t>公务用车车辆加油</t>
  </si>
  <si>
    <t>C050302 车辆加油服务</t>
  </si>
  <si>
    <t>预算08表</t>
  </si>
  <si>
    <t>13.部门政府购买服务预算表</t>
  </si>
  <si>
    <t>政府购买服务项目</t>
  </si>
  <si>
    <t>政府购买服务指导性目录代码</t>
  </si>
  <si>
    <t>基本支出/项目支出</t>
  </si>
  <si>
    <t>所属服务类别</t>
  </si>
  <si>
    <t>所属服务领域</t>
  </si>
  <si>
    <t>购买内容简述</t>
  </si>
  <si>
    <t>单位自筹</t>
  </si>
  <si>
    <t>系统等级保护测评</t>
  </si>
  <si>
    <t>D0101 专业技术评审、鉴定及评估服务</t>
  </si>
  <si>
    <t>专业技术评审、鉴定及评估服务</t>
  </si>
  <si>
    <t>D0301 监测服务（包含社会管理监测、经济运行监测、公共医疗卫生监测、社会发展监测、环境监测、水利水资源调查监测、自然资源调查监测、网络舆情监测等服务）</t>
  </si>
  <si>
    <t>监测服务（包含社会管理监测、经济运行监测、公共医疗卫生监测、社会发展监测、环境监测、水利水资源调查监测、自然资源调查监测、网络舆情监测等服务）</t>
  </si>
  <si>
    <t>E1701 网络信息系统建设、管理、运营与维护（包含软件开发、系统集成等）</t>
  </si>
  <si>
    <t>网络信息系统建设、管理、运营与维护（包含软件开发、系统集成等）</t>
  </si>
  <si>
    <t>F0101 其他适宜由社会力量承担的服务事项</t>
  </si>
  <si>
    <t>其他适宜由社会力量承担的服务事项</t>
  </si>
  <si>
    <t>E1804 公务用车维修和保养</t>
  </si>
  <si>
    <t>E1803 印刷和出版服务</t>
  </si>
  <si>
    <t>印刷和出版服务</t>
  </si>
  <si>
    <t>预算09-1表</t>
  </si>
  <si>
    <t>14.对下转移支付预算表</t>
  </si>
  <si>
    <t>单位名称（项目）</t>
  </si>
  <si>
    <t>地区</t>
  </si>
  <si>
    <t>政府性基金</t>
  </si>
  <si>
    <t>楚雄市</t>
  </si>
  <si>
    <t>双柏县</t>
  </si>
  <si>
    <t>牟定县</t>
  </si>
  <si>
    <t>南华县</t>
  </si>
  <si>
    <t>姚安县</t>
  </si>
  <si>
    <t>大姚县</t>
  </si>
  <si>
    <t>永仁县</t>
  </si>
  <si>
    <t>元谋县</t>
  </si>
  <si>
    <t>武定县</t>
  </si>
  <si>
    <t>禄丰市</t>
  </si>
  <si>
    <t>预算09-2表</t>
  </si>
  <si>
    <t>15.对下转移支付绩效目标表</t>
  </si>
  <si>
    <t>预算10表</t>
  </si>
  <si>
    <t>16.新增资产配置表</t>
  </si>
  <si>
    <t>资产类别</t>
  </si>
  <si>
    <t>资产分类代码.名称</t>
  </si>
  <si>
    <t>资产名称</t>
  </si>
  <si>
    <t>计量单位</t>
  </si>
  <si>
    <t>财政部门批复数（元）</t>
  </si>
  <si>
    <t>单价</t>
  </si>
  <si>
    <t>金额</t>
  </si>
</sst>
</file>

<file path=xl/styles.xml><?xml version="1.0" encoding="utf-8"?>
<styleSheet xmlns="http://schemas.openxmlformats.org/spreadsheetml/2006/main">
  <numFmts count="5">
    <numFmt numFmtId="43" formatCode="_ * #,##0.00_ ;_ * \-#,##0.00_ ;_ * &quot;-&quot;??_ ;_ @_ "/>
    <numFmt numFmtId="176" formatCode="0.00_);[Red]\-0.00\ "/>
    <numFmt numFmtId="42" formatCode="_ &quot;￥&quot;* #,##0_ ;_ &quot;￥&quot;* \-#,##0_ ;_ &quot;￥&quot;* &quot;-&quot;_ ;_ @_ "/>
    <numFmt numFmtId="44" formatCode="_ &quot;￥&quot;* #,##0.00_ ;_ &quot;￥&quot;* \-#,##0.00_ ;_ &quot;￥&quot;* &quot;-&quot;??_ ;_ @_ "/>
    <numFmt numFmtId="41" formatCode="_ * #,##0_ ;_ * \-#,##0_ ;_ * &quot;-&quot;_ ;_ @_ "/>
  </numFmts>
  <fonts count="37">
    <font>
      <sz val="9"/>
      <name val="微软雅黑"/>
      <charset val="1"/>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0"/>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7" fillId="0" borderId="0" applyFont="0" applyFill="0" applyBorder="0" applyAlignment="0" applyProtection="0">
      <alignment vertical="center"/>
    </xf>
    <xf numFmtId="0" fontId="18" fillId="25" borderId="0" applyNumberFormat="0" applyBorder="0" applyAlignment="0" applyProtection="0">
      <alignment vertical="center"/>
    </xf>
    <xf numFmtId="0" fontId="33" fillId="22" borderId="20"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9" borderId="0" applyNumberFormat="0" applyBorder="0" applyAlignment="0" applyProtection="0">
      <alignment vertical="center"/>
    </xf>
    <xf numFmtId="0" fontId="22" fillId="5" borderId="0" applyNumberFormat="0" applyBorder="0" applyAlignment="0" applyProtection="0">
      <alignment vertical="center"/>
    </xf>
    <xf numFmtId="43" fontId="17" fillId="0" borderId="0" applyFont="0" applyFill="0" applyBorder="0" applyAlignment="0" applyProtection="0">
      <alignment vertical="center"/>
    </xf>
    <xf numFmtId="0" fontId="26" fillId="28" borderId="0" applyNumberFormat="0" applyBorder="0" applyAlignment="0" applyProtection="0">
      <alignment vertical="center"/>
    </xf>
    <xf numFmtId="0" fontId="31" fillId="0" borderId="0" applyNumberFormat="0" applyFill="0" applyBorder="0" applyAlignment="0" applyProtection="0">
      <alignment vertical="center"/>
    </xf>
    <xf numFmtId="9" fontId="17" fillId="0" borderId="0" applyFont="0" applyFill="0" applyBorder="0" applyAlignment="0" applyProtection="0">
      <alignment vertical="center"/>
    </xf>
    <xf numFmtId="0" fontId="21" fillId="0" borderId="0" applyNumberFormat="0" applyFill="0" applyBorder="0" applyAlignment="0" applyProtection="0">
      <alignment vertical="center"/>
    </xf>
    <xf numFmtId="0" fontId="17" fillId="14" borderId="17" applyNumberFormat="0" applyFont="0" applyAlignment="0" applyProtection="0">
      <alignment vertical="center"/>
    </xf>
    <xf numFmtId="0" fontId="26" fillId="21"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15" applyNumberFormat="0" applyFill="0" applyAlignment="0" applyProtection="0">
      <alignment vertical="center"/>
    </xf>
    <xf numFmtId="0" fontId="24" fillId="0" borderId="15" applyNumberFormat="0" applyFill="0" applyAlignment="0" applyProtection="0">
      <alignment vertical="center"/>
    </xf>
    <xf numFmtId="0" fontId="26" fillId="27" borderId="0" applyNumberFormat="0" applyBorder="0" applyAlignment="0" applyProtection="0">
      <alignment vertical="center"/>
    </xf>
    <xf numFmtId="0" fontId="20" fillId="0" borderId="19" applyNumberFormat="0" applyFill="0" applyAlignment="0" applyProtection="0">
      <alignment vertical="center"/>
    </xf>
    <xf numFmtId="0" fontId="26" fillId="20" borderId="0" applyNumberFormat="0" applyBorder="0" applyAlignment="0" applyProtection="0">
      <alignment vertical="center"/>
    </xf>
    <xf numFmtId="0" fontId="27" fillId="13" borderId="16" applyNumberFormat="0" applyAlignment="0" applyProtection="0">
      <alignment vertical="center"/>
    </xf>
    <xf numFmtId="0" fontId="34" fillId="13" borderId="20" applyNumberFormat="0" applyAlignment="0" applyProtection="0">
      <alignment vertical="center"/>
    </xf>
    <xf numFmtId="0" fontId="23" fillId="8" borderId="14" applyNumberFormat="0" applyAlignment="0" applyProtection="0">
      <alignment vertical="center"/>
    </xf>
    <xf numFmtId="0" fontId="18" fillId="32" borderId="0" applyNumberFormat="0" applyBorder="0" applyAlignment="0" applyProtection="0">
      <alignment vertical="center"/>
    </xf>
    <xf numFmtId="0" fontId="26" fillId="17" borderId="0" applyNumberFormat="0" applyBorder="0" applyAlignment="0" applyProtection="0">
      <alignment vertical="center"/>
    </xf>
    <xf numFmtId="0" fontId="35" fillId="0" borderId="21" applyNumberFormat="0" applyFill="0" applyAlignment="0" applyProtection="0">
      <alignment vertical="center"/>
    </xf>
    <xf numFmtId="0" fontId="29" fillId="0" borderId="18" applyNumberFormat="0" applyFill="0" applyAlignment="0" applyProtection="0">
      <alignment vertical="center"/>
    </xf>
    <xf numFmtId="0" fontId="36" fillId="31" borderId="0" applyNumberFormat="0" applyBorder="0" applyAlignment="0" applyProtection="0">
      <alignment vertical="center"/>
    </xf>
    <xf numFmtId="0" fontId="32" fillId="19" borderId="0" applyNumberFormat="0" applyBorder="0" applyAlignment="0" applyProtection="0">
      <alignment vertical="center"/>
    </xf>
    <xf numFmtId="0" fontId="18" fillId="24" borderId="0" applyNumberFormat="0" applyBorder="0" applyAlignment="0" applyProtection="0">
      <alignment vertical="center"/>
    </xf>
    <xf numFmtId="0" fontId="26" fillId="12" borderId="0" applyNumberFormat="0" applyBorder="0" applyAlignment="0" applyProtection="0">
      <alignment vertical="center"/>
    </xf>
    <xf numFmtId="0" fontId="18" fillId="23" borderId="0" applyNumberFormat="0" applyBorder="0" applyAlignment="0" applyProtection="0">
      <alignment vertical="center"/>
    </xf>
    <xf numFmtId="0" fontId="18" fillId="7"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18" fillId="29" borderId="0" applyNumberFormat="0" applyBorder="0" applyAlignment="0" applyProtection="0">
      <alignment vertical="center"/>
    </xf>
    <xf numFmtId="0" fontId="18" fillId="3" borderId="0" applyNumberFormat="0" applyBorder="0" applyAlignment="0" applyProtection="0">
      <alignment vertical="center"/>
    </xf>
    <xf numFmtId="0" fontId="26" fillId="10" borderId="0" applyNumberFormat="0" applyBorder="0" applyAlignment="0" applyProtection="0">
      <alignment vertical="center"/>
    </xf>
    <xf numFmtId="0" fontId="18" fillId="6" borderId="0" applyNumberFormat="0" applyBorder="0" applyAlignment="0" applyProtection="0">
      <alignment vertical="center"/>
    </xf>
    <xf numFmtId="0" fontId="26" fillId="26" borderId="0" applyNumberFormat="0" applyBorder="0" applyAlignment="0" applyProtection="0">
      <alignment vertical="center"/>
    </xf>
    <xf numFmtId="0" fontId="26" fillId="15" borderId="0" applyNumberFormat="0" applyBorder="0" applyAlignment="0" applyProtection="0">
      <alignment vertical="center"/>
    </xf>
    <xf numFmtId="0" fontId="18" fillId="2" borderId="0" applyNumberFormat="0" applyBorder="0" applyAlignment="0" applyProtection="0">
      <alignment vertical="center"/>
    </xf>
    <xf numFmtId="0" fontId="26" fillId="18" borderId="0" applyNumberFormat="0" applyBorder="0" applyAlignment="0" applyProtection="0">
      <alignment vertical="center"/>
    </xf>
    <xf numFmtId="0" fontId="0" fillId="0" borderId="0">
      <alignment vertical="top"/>
      <protection locked="0"/>
    </xf>
  </cellStyleXfs>
  <cellXfs count="212">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3" fillId="0" borderId="6"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3" fillId="0" borderId="6" xfId="49" applyFont="1" applyFill="1" applyBorder="1" applyAlignment="1" applyProtection="1">
      <alignment horizontal="right" vertical="center" wrapText="1"/>
      <protection locked="0"/>
    </xf>
    <xf numFmtId="0" fontId="2" fillId="0" borderId="6"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7" fillId="0" borderId="0" xfId="49" applyFont="1" applyFill="1" applyBorder="1" applyAlignment="1" applyProtection="1"/>
    <xf numFmtId="0" fontId="7"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7"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2" fillId="0" borderId="2"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8" fillId="0" borderId="6" xfId="49" applyFont="1" applyFill="1" applyBorder="1" applyAlignment="1" applyProtection="1">
      <alignment horizontal="center" vertical="center"/>
    </xf>
    <xf numFmtId="0" fontId="7" fillId="0" borderId="0" xfId="49" applyFont="1" applyFill="1" applyBorder="1" applyAlignment="1" applyProtection="1">
      <alignment wrapText="1"/>
    </xf>
    <xf numFmtId="0" fontId="7"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4" fontId="3" fillId="0" borderId="11" xfId="49" applyNumberFormat="1"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4" fontId="3" fillId="0" borderId="11" xfId="49" applyNumberFormat="1"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2" fillId="0" borderId="0" xfId="49" applyFont="1" applyFill="1" applyBorder="1" applyAlignment="1" applyProtection="1">
      <alignment vertical="top" wrapText="1"/>
      <protection locked="0"/>
    </xf>
    <xf numFmtId="0" fontId="5"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4" fontId="3"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8" fillId="0" borderId="13"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11" xfId="49" applyFont="1" applyFill="1" applyBorder="1" applyAlignment="1" applyProtection="1">
      <alignment horizontal="center" vertical="center"/>
    </xf>
    <xf numFmtId="0" fontId="3" fillId="0" borderId="11" xfId="49" applyFont="1" applyFill="1" applyBorder="1" applyAlignment="1" applyProtection="1">
      <alignment horizontal="right" vertical="center"/>
    </xf>
    <xf numFmtId="3" fontId="3" fillId="0" borderId="11"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0" fontId="9" fillId="0" borderId="0" xfId="49" applyFont="1" applyFill="1" applyBorder="1" applyAlignment="1" applyProtection="1">
      <alignment horizontal="right"/>
      <protection locked="0"/>
    </xf>
    <xf numFmtId="49" fontId="9" fillId="0" borderId="0" xfId="49" applyNumberFormat="1" applyFont="1" applyFill="1" applyBorder="1" applyAlignment="1" applyProtection="1">
      <protection locked="0"/>
    </xf>
    <xf numFmtId="0" fontId="7"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49" fontId="6" fillId="0" borderId="7"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176" fontId="3" fillId="0" borderId="6"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wrapText="1"/>
      <protection locked="0"/>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2" fillId="0" borderId="7" xfId="49" applyFont="1" applyFill="1" applyBorder="1" applyAlignment="1" applyProtection="1">
      <alignment vertical="top"/>
      <protection locked="0"/>
    </xf>
    <xf numFmtId="0" fontId="1" fillId="0" borderId="5" xfId="49" applyFont="1" applyFill="1" applyBorder="1" applyAlignment="1" applyProtection="1">
      <alignment vertical="center"/>
    </xf>
    <xf numFmtId="0" fontId="2" fillId="0" borderId="5" xfId="49" applyFont="1" applyFill="1" applyBorder="1" applyAlignment="1" applyProtection="1">
      <alignment vertical="top"/>
      <protection locked="0"/>
    </xf>
    <xf numFmtId="0" fontId="1" fillId="0" borderId="0" xfId="49" applyFont="1" applyFill="1" applyBorder="1" applyAlignment="1" applyProtection="1">
      <alignment vertical="top"/>
    </xf>
    <xf numFmtId="49" fontId="7"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6" xfId="49" applyFont="1" applyFill="1" applyBorder="1" applyAlignment="1" applyProtection="1"/>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7"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xf>
    <xf numFmtId="0" fontId="11" fillId="0" borderId="0" xfId="49" applyFont="1" applyFill="1" applyBorder="1" applyAlignment="1" applyProtection="1">
      <alignment horizontal="center" wrapText="1"/>
    </xf>
    <xf numFmtId="0" fontId="11" fillId="0" borderId="0" xfId="49" applyFont="1" applyFill="1" applyBorder="1" applyAlignment="1" applyProtection="1">
      <alignment wrapText="1"/>
    </xf>
    <xf numFmtId="0" fontId="11" fillId="0" borderId="0" xfId="49" applyFont="1" applyFill="1" applyBorder="1" applyAlignment="1" applyProtection="1"/>
    <xf numFmtId="0" fontId="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7" fillId="0" borderId="0" xfId="49" applyFont="1" applyFill="1" applyBorder="1" applyAlignment="1" applyProtection="1">
      <alignment vertical="center"/>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16" fillId="0" borderId="6" xfId="49" applyFont="1" applyFill="1" applyBorder="1" applyAlignment="1" applyProtection="1">
      <alignment horizontal="center" vertical="center"/>
    </xf>
    <xf numFmtId="0" fontId="16" fillId="0" borderId="6" xfId="49"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xf numFmtId="4" fontId="16"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11"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3" fontId="7" fillId="0" borderId="2" xfId="49" applyNumberFormat="1" applyFont="1" applyFill="1" applyBorder="1" applyAlignment="1" applyProtection="1">
      <alignment horizontal="center" vertical="center"/>
    </xf>
    <xf numFmtId="3" fontId="7"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7" fillId="0" borderId="11"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protection locked="0"/>
    </xf>
    <xf numFmtId="3" fontId="7" fillId="0" borderId="5" xfId="49" applyNumberFormat="1" applyFont="1" applyFill="1" applyBorder="1" applyAlignment="1" applyProtection="1">
      <alignment horizontal="center" vertical="center"/>
    </xf>
    <xf numFmtId="3" fontId="7" fillId="0" borderId="11"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6" fillId="0" borderId="5" xfId="49" applyFont="1" applyFill="1" applyBorder="1" applyAlignment="1" applyProtection="1">
      <alignment horizontal="center" vertical="center"/>
    </xf>
    <xf numFmtId="4" fontId="16"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6" fillId="0" borderId="5" xfId="49" applyFont="1" applyFill="1" applyBorder="1" applyAlignment="1" applyProtection="1">
      <alignment horizontal="center" vertical="center"/>
      <protection locked="0"/>
    </xf>
    <xf numFmtId="4" fontId="16"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tabSelected="1" workbookViewId="0">
      <selection activeCell="C26" sqref="C26"/>
    </sheetView>
  </sheetViews>
  <sheetFormatPr defaultColWidth="8" defaultRowHeight="14.25" customHeight="1" outlineLevelCol="3"/>
  <cols>
    <col min="1" max="1" width="39.5714285714286" style="32" customWidth="1"/>
    <col min="2" max="2" width="43.1428571428571" style="32" customWidth="1"/>
    <col min="3" max="3" width="40.4285714285714" style="32" customWidth="1"/>
    <col min="4" max="4" width="46.1428571428571" style="32" customWidth="1"/>
    <col min="5" max="16384" width="8" style="2" customWidth="1"/>
  </cols>
  <sheetData>
    <row r="1" ht="13.5" customHeight="1" spans="1:4">
      <c r="A1" s="33"/>
      <c r="B1" s="33"/>
      <c r="C1" s="33"/>
      <c r="D1" s="88" t="s">
        <v>0</v>
      </c>
    </row>
    <row r="2" ht="36" customHeight="1" spans="1:4">
      <c r="A2" s="21" t="s">
        <v>1</v>
      </c>
      <c r="B2" s="204"/>
      <c r="C2" s="204"/>
      <c r="D2" s="204"/>
    </row>
    <row r="3" ht="21" customHeight="1" spans="1:4">
      <c r="A3" s="6" t="s">
        <v>2</v>
      </c>
      <c r="B3" s="162"/>
      <c r="C3" s="162"/>
      <c r="D3" s="88" t="s">
        <v>3</v>
      </c>
    </row>
    <row r="4" ht="19.5" customHeight="1" spans="1:4">
      <c r="A4" s="40" t="s">
        <v>4</v>
      </c>
      <c r="B4" s="99"/>
      <c r="C4" s="40" t="s">
        <v>5</v>
      </c>
      <c r="D4" s="99"/>
    </row>
    <row r="5" ht="19.5" customHeight="1" spans="1:4">
      <c r="A5" s="39" t="s">
        <v>6</v>
      </c>
      <c r="B5" s="39" t="s">
        <v>7</v>
      </c>
      <c r="C5" s="39" t="s">
        <v>8</v>
      </c>
      <c r="D5" s="39" t="s">
        <v>7</v>
      </c>
    </row>
    <row r="6" ht="19.5" customHeight="1" spans="1:4">
      <c r="A6" s="42"/>
      <c r="B6" s="42"/>
      <c r="C6" s="42"/>
      <c r="D6" s="42"/>
    </row>
    <row r="7" ht="20.25" customHeight="1" spans="1:4">
      <c r="A7" s="138" t="s">
        <v>9</v>
      </c>
      <c r="B7" s="132">
        <v>2223</v>
      </c>
      <c r="C7" s="138" t="s">
        <v>10</v>
      </c>
      <c r="D7" s="132">
        <v>1664.2</v>
      </c>
    </row>
    <row r="8" ht="20.25" customHeight="1" spans="1:4">
      <c r="A8" s="138" t="s">
        <v>11</v>
      </c>
      <c r="B8" s="132"/>
      <c r="C8" s="138" t="s">
        <v>12</v>
      </c>
      <c r="D8" s="132">
        <v>344.969739</v>
      </c>
    </row>
    <row r="9" ht="20.25" customHeight="1" spans="1:4">
      <c r="A9" s="138" t="s">
        <v>13</v>
      </c>
      <c r="B9" s="132"/>
      <c r="C9" s="138" t="s">
        <v>14</v>
      </c>
      <c r="D9" s="132">
        <v>119.48</v>
      </c>
    </row>
    <row r="10" ht="20.25" customHeight="1" spans="1:4">
      <c r="A10" s="138" t="s">
        <v>15</v>
      </c>
      <c r="B10" s="78"/>
      <c r="C10" s="138" t="s">
        <v>16</v>
      </c>
      <c r="D10" s="132">
        <v>94.349628</v>
      </c>
    </row>
    <row r="11" ht="21.75" customHeight="1" spans="1:4">
      <c r="A11" s="138" t="s">
        <v>17</v>
      </c>
      <c r="B11" s="132"/>
      <c r="C11" s="138"/>
      <c r="D11" s="16"/>
    </row>
    <row r="12" ht="20.25" customHeight="1" spans="1:4">
      <c r="A12" s="138" t="s">
        <v>18</v>
      </c>
      <c r="B12" s="78"/>
      <c r="C12" s="138"/>
      <c r="D12" s="16"/>
    </row>
    <row r="13" ht="20.25" customHeight="1" spans="1:4">
      <c r="A13" s="138" t="s">
        <v>19</v>
      </c>
      <c r="B13" s="78"/>
      <c r="C13" s="138"/>
      <c r="D13" s="16"/>
    </row>
    <row r="14" ht="20.25" customHeight="1" spans="1:4">
      <c r="A14" s="138" t="s">
        <v>20</v>
      </c>
      <c r="B14" s="78"/>
      <c r="C14" s="138"/>
      <c r="D14" s="16"/>
    </row>
    <row r="15" ht="20.25" customHeight="1" spans="1:4">
      <c r="A15" s="205" t="s">
        <v>21</v>
      </c>
      <c r="B15" s="78"/>
      <c r="C15" s="165"/>
      <c r="D15" s="166"/>
    </row>
    <row r="16" ht="20.25" customHeight="1" spans="1:4">
      <c r="A16" s="205" t="s">
        <v>22</v>
      </c>
      <c r="B16" s="206"/>
      <c r="C16" s="165"/>
      <c r="D16" s="166"/>
    </row>
    <row r="17" ht="20.25" customHeight="1" spans="1:4">
      <c r="A17" s="207" t="s">
        <v>23</v>
      </c>
      <c r="B17" s="208">
        <f>SUM(B7:B16)</f>
        <v>2223</v>
      </c>
      <c r="C17" s="165" t="s">
        <v>24</v>
      </c>
      <c r="D17" s="168">
        <f>SUM(D7:D16)</f>
        <v>2222.999367</v>
      </c>
    </row>
    <row r="18" ht="20.25" customHeight="1" spans="1:4">
      <c r="A18" s="205" t="s">
        <v>25</v>
      </c>
      <c r="B18" s="209"/>
      <c r="C18" s="138" t="s">
        <v>26</v>
      </c>
      <c r="D18" s="16" t="s">
        <v>27</v>
      </c>
    </row>
    <row r="19" ht="20.25" customHeight="1" spans="1:4">
      <c r="A19" s="210" t="s">
        <v>28</v>
      </c>
      <c r="B19" s="208">
        <f>SUM(B17)</f>
        <v>2223</v>
      </c>
      <c r="C19" s="165" t="s">
        <v>29</v>
      </c>
      <c r="D19" s="211">
        <f>D17</f>
        <v>2222.999367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6"/>
  <sheetViews>
    <sheetView workbookViewId="0">
      <selection activeCell="E6" sqref="E6"/>
    </sheetView>
  </sheetViews>
  <sheetFormatPr defaultColWidth="9.14285714285714" defaultRowHeight="12" customHeight="1"/>
  <cols>
    <col min="1" max="1" width="34.2857142857143" style="1" customWidth="1"/>
    <col min="2" max="2" width="13" style="2" customWidth="1"/>
    <col min="3" max="3" width="51" style="1" customWidth="1"/>
    <col min="4" max="4" width="15.2857142857143" style="1" customWidth="1"/>
    <col min="5" max="5" width="11.5714285714286" style="1" customWidth="1"/>
    <col min="6" max="6" width="23.5714285714286" style="1" customWidth="1"/>
    <col min="7" max="7" width="11.2857142857143" style="2" customWidth="1"/>
    <col min="8" max="8" width="16" style="1" customWidth="1"/>
    <col min="9" max="9" width="11.8571428571429" style="2" customWidth="1"/>
    <col min="10" max="10" width="12.4285714285714" style="2" customWidth="1"/>
    <col min="11" max="11" width="74" style="1" customWidth="1"/>
    <col min="12" max="16384" width="9.14285714285714" style="2" customWidth="1"/>
  </cols>
  <sheetData>
    <row r="1" ht="17.25" customHeight="1" spans="11:11">
      <c r="K1" s="31" t="s">
        <v>411</v>
      </c>
    </row>
    <row r="2" ht="28.5" customHeight="1" spans="1:11">
      <c r="A2" s="21" t="s">
        <v>412</v>
      </c>
      <c r="B2" s="22"/>
      <c r="C2" s="5"/>
      <c r="D2" s="5"/>
      <c r="E2" s="5"/>
      <c r="F2" s="5"/>
      <c r="G2" s="22"/>
      <c r="H2" s="5"/>
      <c r="I2" s="22"/>
      <c r="J2" s="22"/>
      <c r="K2" s="5"/>
    </row>
    <row r="3" ht="17.25" customHeight="1" spans="1:2">
      <c r="A3" s="23" t="s">
        <v>2</v>
      </c>
      <c r="B3" s="24"/>
    </row>
    <row r="4" ht="44.25" customHeight="1" spans="1:11">
      <c r="A4" s="13" t="s">
        <v>287</v>
      </c>
      <c r="B4" s="25" t="s">
        <v>138</v>
      </c>
      <c r="C4" s="13" t="s">
        <v>288</v>
      </c>
      <c r="D4" s="13" t="s">
        <v>289</v>
      </c>
      <c r="E4" s="13" t="s">
        <v>290</v>
      </c>
      <c r="F4" s="13" t="s">
        <v>291</v>
      </c>
      <c r="G4" s="25" t="s">
        <v>292</v>
      </c>
      <c r="H4" s="13" t="s">
        <v>293</v>
      </c>
      <c r="I4" s="25" t="s">
        <v>294</v>
      </c>
      <c r="J4" s="25" t="s">
        <v>295</v>
      </c>
      <c r="K4" s="13" t="s">
        <v>296</v>
      </c>
    </row>
    <row r="5" ht="14.25" customHeight="1" spans="1:11">
      <c r="A5" s="13">
        <v>1</v>
      </c>
      <c r="B5" s="25">
        <v>2</v>
      </c>
      <c r="C5" s="13">
        <v>3</v>
      </c>
      <c r="D5" s="13">
        <v>4</v>
      </c>
      <c r="E5" s="13">
        <v>5</v>
      </c>
      <c r="F5" s="13">
        <v>6</v>
      </c>
      <c r="G5" s="25">
        <v>7</v>
      </c>
      <c r="H5" s="13">
        <v>8</v>
      </c>
      <c r="I5" s="25">
        <v>9</v>
      </c>
      <c r="J5" s="25">
        <v>10</v>
      </c>
      <c r="K5" s="13">
        <v>11</v>
      </c>
    </row>
    <row r="6" ht="42" customHeight="1" spans="1:11">
      <c r="A6" s="26" t="s">
        <v>48</v>
      </c>
      <c r="B6" s="27"/>
      <c r="C6" s="14"/>
      <c r="D6" s="14"/>
      <c r="E6" s="14"/>
      <c r="F6" s="28"/>
      <c r="G6" s="29"/>
      <c r="H6" s="28"/>
      <c r="I6" s="29"/>
      <c r="J6" s="29"/>
      <c r="K6" s="28"/>
    </row>
    <row r="7" ht="51.75" customHeight="1" spans="1:11">
      <c r="A7" s="109" t="s">
        <v>297</v>
      </c>
      <c r="B7" s="109" t="s">
        <v>268</v>
      </c>
      <c r="C7" s="109" t="s">
        <v>298</v>
      </c>
      <c r="D7" s="30" t="s">
        <v>299</v>
      </c>
      <c r="E7" s="30" t="s">
        <v>300</v>
      </c>
      <c r="F7" s="26" t="s">
        <v>301</v>
      </c>
      <c r="G7" s="30" t="s">
        <v>302</v>
      </c>
      <c r="H7" s="26" t="s">
        <v>120</v>
      </c>
      <c r="I7" s="30" t="s">
        <v>303</v>
      </c>
      <c r="J7" s="30" t="s">
        <v>304</v>
      </c>
      <c r="K7" s="26" t="s">
        <v>305</v>
      </c>
    </row>
    <row r="8" ht="51.75" customHeight="1" spans="1:11">
      <c r="A8" s="110"/>
      <c r="B8" s="111"/>
      <c r="C8" s="110"/>
      <c r="D8" s="30" t="s">
        <v>299</v>
      </c>
      <c r="E8" s="30" t="s">
        <v>306</v>
      </c>
      <c r="F8" s="26" t="s">
        <v>307</v>
      </c>
      <c r="G8" s="30" t="s">
        <v>302</v>
      </c>
      <c r="H8" s="26" t="s">
        <v>308</v>
      </c>
      <c r="I8" s="30" t="s">
        <v>309</v>
      </c>
      <c r="J8" s="30" t="s">
        <v>304</v>
      </c>
      <c r="K8" s="26" t="s">
        <v>310</v>
      </c>
    </row>
    <row r="9" ht="51.75" customHeight="1" spans="1:11">
      <c r="A9" s="110"/>
      <c r="B9" s="111"/>
      <c r="C9" s="110"/>
      <c r="D9" s="30" t="s">
        <v>299</v>
      </c>
      <c r="E9" s="30" t="s">
        <v>306</v>
      </c>
      <c r="F9" s="26" t="s">
        <v>311</v>
      </c>
      <c r="G9" s="30" t="s">
        <v>312</v>
      </c>
      <c r="H9" s="26" t="s">
        <v>313</v>
      </c>
      <c r="I9" s="30" t="s">
        <v>314</v>
      </c>
      <c r="J9" s="30" t="s">
        <v>315</v>
      </c>
      <c r="K9" s="26" t="s">
        <v>316</v>
      </c>
    </row>
    <row r="10" ht="51.75" customHeight="1" spans="1:11">
      <c r="A10" s="110"/>
      <c r="B10" s="111"/>
      <c r="C10" s="110"/>
      <c r="D10" s="30" t="s">
        <v>299</v>
      </c>
      <c r="E10" s="30" t="s">
        <v>306</v>
      </c>
      <c r="F10" s="26" t="s">
        <v>317</v>
      </c>
      <c r="G10" s="30" t="s">
        <v>318</v>
      </c>
      <c r="H10" s="26" t="s">
        <v>319</v>
      </c>
      <c r="I10" s="30" t="s">
        <v>309</v>
      </c>
      <c r="J10" s="30" t="s">
        <v>304</v>
      </c>
      <c r="K10" s="26" t="s">
        <v>320</v>
      </c>
    </row>
    <row r="11" ht="51.75" customHeight="1" spans="1:11">
      <c r="A11" s="110"/>
      <c r="B11" s="111"/>
      <c r="C11" s="110"/>
      <c r="D11" s="30" t="s">
        <v>321</v>
      </c>
      <c r="E11" s="30" t="s">
        <v>322</v>
      </c>
      <c r="F11" s="26" t="s">
        <v>323</v>
      </c>
      <c r="G11" s="30" t="s">
        <v>312</v>
      </c>
      <c r="H11" s="26" t="s">
        <v>324</v>
      </c>
      <c r="I11" s="30" t="s">
        <v>303</v>
      </c>
      <c r="J11" s="30" t="s">
        <v>304</v>
      </c>
      <c r="K11" s="26" t="s">
        <v>325</v>
      </c>
    </row>
    <row r="12" ht="51.75" customHeight="1" spans="1:11">
      <c r="A12" s="110"/>
      <c r="B12" s="111"/>
      <c r="C12" s="110"/>
      <c r="D12" s="30" t="s">
        <v>321</v>
      </c>
      <c r="E12" s="30" t="s">
        <v>322</v>
      </c>
      <c r="F12" s="26" t="s">
        <v>326</v>
      </c>
      <c r="G12" s="30" t="s">
        <v>312</v>
      </c>
      <c r="H12" s="26" t="s">
        <v>324</v>
      </c>
      <c r="I12" s="30" t="s">
        <v>303</v>
      </c>
      <c r="J12" s="30" t="s">
        <v>304</v>
      </c>
      <c r="K12" s="26" t="s">
        <v>327</v>
      </c>
    </row>
    <row r="13" ht="51.75" customHeight="1" spans="1:11">
      <c r="A13" s="112"/>
      <c r="B13" s="113"/>
      <c r="C13" s="112"/>
      <c r="D13" s="30" t="s">
        <v>328</v>
      </c>
      <c r="E13" s="30" t="s">
        <v>329</v>
      </c>
      <c r="F13" s="26" t="s">
        <v>330</v>
      </c>
      <c r="G13" s="30" t="s">
        <v>302</v>
      </c>
      <c r="H13" s="26" t="s">
        <v>308</v>
      </c>
      <c r="I13" s="30" t="s">
        <v>309</v>
      </c>
      <c r="J13" s="30" t="s">
        <v>304</v>
      </c>
      <c r="K13" s="26" t="s">
        <v>331</v>
      </c>
    </row>
    <row r="14" ht="51.75" customHeight="1" spans="1:11">
      <c r="A14" s="109" t="s">
        <v>332</v>
      </c>
      <c r="B14" s="109" t="s">
        <v>282</v>
      </c>
      <c r="C14" s="109" t="s">
        <v>333</v>
      </c>
      <c r="D14" s="30" t="s">
        <v>299</v>
      </c>
      <c r="E14" s="30" t="s">
        <v>300</v>
      </c>
      <c r="F14" s="26" t="s">
        <v>334</v>
      </c>
      <c r="G14" s="30" t="s">
        <v>302</v>
      </c>
      <c r="H14" s="26" t="s">
        <v>121</v>
      </c>
      <c r="I14" s="30" t="s">
        <v>303</v>
      </c>
      <c r="J14" s="30" t="s">
        <v>304</v>
      </c>
      <c r="K14" s="26" t="s">
        <v>335</v>
      </c>
    </row>
    <row r="15" ht="51.75" customHeight="1" spans="1:11">
      <c r="A15" s="110"/>
      <c r="B15" s="111"/>
      <c r="C15" s="110"/>
      <c r="D15" s="30" t="s">
        <v>299</v>
      </c>
      <c r="E15" s="30" t="s">
        <v>300</v>
      </c>
      <c r="F15" s="26" t="s">
        <v>336</v>
      </c>
      <c r="G15" s="30" t="s">
        <v>337</v>
      </c>
      <c r="H15" s="26" t="s">
        <v>338</v>
      </c>
      <c r="I15" s="30" t="s">
        <v>339</v>
      </c>
      <c r="J15" s="30" t="s">
        <v>304</v>
      </c>
      <c r="K15" s="26" t="s">
        <v>340</v>
      </c>
    </row>
    <row r="16" ht="51.75" customHeight="1" spans="1:11">
      <c r="A16" s="110"/>
      <c r="B16" s="111"/>
      <c r="C16" s="110"/>
      <c r="D16" s="30" t="s">
        <v>299</v>
      </c>
      <c r="E16" s="30" t="s">
        <v>306</v>
      </c>
      <c r="F16" s="26" t="s">
        <v>341</v>
      </c>
      <c r="G16" s="30" t="s">
        <v>312</v>
      </c>
      <c r="H16" s="26" t="s">
        <v>342</v>
      </c>
      <c r="I16" s="30" t="s">
        <v>343</v>
      </c>
      <c r="J16" s="30" t="s">
        <v>315</v>
      </c>
      <c r="K16" s="26" t="s">
        <v>344</v>
      </c>
    </row>
    <row r="17" ht="51.75" customHeight="1" spans="1:11">
      <c r="A17" s="110"/>
      <c r="B17" s="111"/>
      <c r="C17" s="110"/>
      <c r="D17" s="30" t="s">
        <v>299</v>
      </c>
      <c r="E17" s="30" t="s">
        <v>345</v>
      </c>
      <c r="F17" s="26" t="s">
        <v>346</v>
      </c>
      <c r="G17" s="30" t="s">
        <v>347</v>
      </c>
      <c r="H17" s="26" t="s">
        <v>348</v>
      </c>
      <c r="I17" s="30" t="s">
        <v>309</v>
      </c>
      <c r="J17" s="30" t="s">
        <v>304</v>
      </c>
      <c r="K17" s="26" t="s">
        <v>349</v>
      </c>
    </row>
    <row r="18" ht="51.75" customHeight="1" spans="1:11">
      <c r="A18" s="110"/>
      <c r="B18" s="111"/>
      <c r="C18" s="110"/>
      <c r="D18" s="30" t="s">
        <v>299</v>
      </c>
      <c r="E18" s="30" t="s">
        <v>345</v>
      </c>
      <c r="F18" s="26" t="s">
        <v>350</v>
      </c>
      <c r="G18" s="30" t="s">
        <v>347</v>
      </c>
      <c r="H18" s="26" t="s">
        <v>351</v>
      </c>
      <c r="I18" s="30" t="s">
        <v>352</v>
      </c>
      <c r="J18" s="30" t="s">
        <v>304</v>
      </c>
      <c r="K18" s="26" t="s">
        <v>353</v>
      </c>
    </row>
    <row r="19" ht="51.75" customHeight="1" spans="1:11">
      <c r="A19" s="110"/>
      <c r="B19" s="111"/>
      <c r="C19" s="110"/>
      <c r="D19" s="30" t="s">
        <v>321</v>
      </c>
      <c r="E19" s="30" t="s">
        <v>354</v>
      </c>
      <c r="F19" s="26" t="s">
        <v>355</v>
      </c>
      <c r="G19" s="30" t="s">
        <v>302</v>
      </c>
      <c r="H19" s="26" t="s">
        <v>356</v>
      </c>
      <c r="I19" s="30" t="s">
        <v>309</v>
      </c>
      <c r="J19" s="30" t="s">
        <v>304</v>
      </c>
      <c r="K19" s="26" t="s">
        <v>357</v>
      </c>
    </row>
    <row r="20" ht="51.75" customHeight="1" spans="1:11">
      <c r="A20" s="112"/>
      <c r="B20" s="113"/>
      <c r="C20" s="112"/>
      <c r="D20" s="30" t="s">
        <v>328</v>
      </c>
      <c r="E20" s="30" t="s">
        <v>329</v>
      </c>
      <c r="F20" s="26" t="s">
        <v>358</v>
      </c>
      <c r="G20" s="30" t="s">
        <v>302</v>
      </c>
      <c r="H20" s="26" t="s">
        <v>319</v>
      </c>
      <c r="I20" s="30" t="s">
        <v>309</v>
      </c>
      <c r="J20" s="30" t="s">
        <v>304</v>
      </c>
      <c r="K20" s="26" t="s">
        <v>359</v>
      </c>
    </row>
    <row r="21" ht="51.75" customHeight="1" spans="1:11">
      <c r="A21" s="109" t="s">
        <v>360</v>
      </c>
      <c r="B21" s="109" t="s">
        <v>262</v>
      </c>
      <c r="C21" s="109" t="s">
        <v>361</v>
      </c>
      <c r="D21" s="30" t="s">
        <v>299</v>
      </c>
      <c r="E21" s="30" t="s">
        <v>362</v>
      </c>
      <c r="F21" s="26" t="s">
        <v>363</v>
      </c>
      <c r="G21" s="30" t="s">
        <v>312</v>
      </c>
      <c r="H21" s="26" t="s">
        <v>364</v>
      </c>
      <c r="I21" s="30" t="s">
        <v>309</v>
      </c>
      <c r="J21" s="30" t="s">
        <v>315</v>
      </c>
      <c r="K21" s="26" t="s">
        <v>365</v>
      </c>
    </row>
    <row r="22" ht="51.75" customHeight="1" spans="1:11">
      <c r="A22" s="110"/>
      <c r="B22" s="111"/>
      <c r="C22" s="110"/>
      <c r="D22" s="30" t="s">
        <v>321</v>
      </c>
      <c r="E22" s="30" t="s">
        <v>366</v>
      </c>
      <c r="F22" s="26" t="s">
        <v>367</v>
      </c>
      <c r="G22" s="30" t="s">
        <v>302</v>
      </c>
      <c r="H22" s="26" t="s">
        <v>368</v>
      </c>
      <c r="I22" s="30" t="s">
        <v>309</v>
      </c>
      <c r="J22" s="30" t="s">
        <v>315</v>
      </c>
      <c r="K22" s="26" t="s">
        <v>369</v>
      </c>
    </row>
    <row r="23" ht="51.75" customHeight="1" spans="1:11">
      <c r="A23" s="112"/>
      <c r="B23" s="113"/>
      <c r="C23" s="112"/>
      <c r="D23" s="30" t="s">
        <v>328</v>
      </c>
      <c r="E23" s="30" t="s">
        <v>329</v>
      </c>
      <c r="F23" s="26" t="s">
        <v>370</v>
      </c>
      <c r="G23" s="30" t="s">
        <v>312</v>
      </c>
      <c r="H23" s="26" t="s">
        <v>313</v>
      </c>
      <c r="I23" s="30" t="s">
        <v>371</v>
      </c>
      <c r="J23" s="30" t="s">
        <v>315</v>
      </c>
      <c r="K23" s="26" t="s">
        <v>372</v>
      </c>
    </row>
    <row r="24" ht="51.75" customHeight="1" spans="1:11">
      <c r="A24" s="109" t="s">
        <v>373</v>
      </c>
      <c r="B24" s="109" t="s">
        <v>275</v>
      </c>
      <c r="C24" s="109" t="s">
        <v>374</v>
      </c>
      <c r="D24" s="30" t="s">
        <v>299</v>
      </c>
      <c r="E24" s="30" t="s">
        <v>362</v>
      </c>
      <c r="F24" s="26" t="s">
        <v>375</v>
      </c>
      <c r="G24" s="30" t="s">
        <v>302</v>
      </c>
      <c r="H24" s="26" t="s">
        <v>368</v>
      </c>
      <c r="I24" s="30" t="s">
        <v>376</v>
      </c>
      <c r="J24" s="30" t="s">
        <v>304</v>
      </c>
      <c r="K24" s="26" t="s">
        <v>377</v>
      </c>
    </row>
    <row r="25" ht="51.75" customHeight="1" spans="1:11">
      <c r="A25" s="110"/>
      <c r="B25" s="111"/>
      <c r="C25" s="110"/>
      <c r="D25" s="30" t="s">
        <v>299</v>
      </c>
      <c r="E25" s="30" t="s">
        <v>362</v>
      </c>
      <c r="F25" s="26" t="s">
        <v>378</v>
      </c>
      <c r="G25" s="30" t="s">
        <v>302</v>
      </c>
      <c r="H25" s="26" t="s">
        <v>379</v>
      </c>
      <c r="I25" s="30" t="s">
        <v>339</v>
      </c>
      <c r="J25" s="30" t="s">
        <v>304</v>
      </c>
      <c r="K25" s="26" t="s">
        <v>380</v>
      </c>
    </row>
    <row r="26" ht="51.75" customHeight="1" spans="1:11">
      <c r="A26" s="110"/>
      <c r="B26" s="111"/>
      <c r="C26" s="110"/>
      <c r="D26" s="30" t="s">
        <v>299</v>
      </c>
      <c r="E26" s="30" t="s">
        <v>362</v>
      </c>
      <c r="F26" s="26" t="s">
        <v>381</v>
      </c>
      <c r="G26" s="30" t="s">
        <v>347</v>
      </c>
      <c r="H26" s="26" t="s">
        <v>125</v>
      </c>
      <c r="I26" s="30" t="s">
        <v>382</v>
      </c>
      <c r="J26" s="30" t="s">
        <v>304</v>
      </c>
      <c r="K26" s="26" t="s">
        <v>383</v>
      </c>
    </row>
    <row r="27" ht="51.75" customHeight="1" spans="1:11">
      <c r="A27" s="110"/>
      <c r="B27" s="111"/>
      <c r="C27" s="110"/>
      <c r="D27" s="30" t="s">
        <v>299</v>
      </c>
      <c r="E27" s="30" t="s">
        <v>362</v>
      </c>
      <c r="F27" s="26" t="s">
        <v>384</v>
      </c>
      <c r="G27" s="30" t="s">
        <v>302</v>
      </c>
      <c r="H27" s="26" t="s">
        <v>319</v>
      </c>
      <c r="I27" s="30" t="s">
        <v>309</v>
      </c>
      <c r="J27" s="30" t="s">
        <v>304</v>
      </c>
      <c r="K27" s="26" t="s">
        <v>385</v>
      </c>
    </row>
    <row r="28" ht="51.75" customHeight="1" spans="1:11">
      <c r="A28" s="110"/>
      <c r="B28" s="111"/>
      <c r="C28" s="110"/>
      <c r="D28" s="30" t="s">
        <v>321</v>
      </c>
      <c r="E28" s="30" t="s">
        <v>366</v>
      </c>
      <c r="F28" s="26" t="s">
        <v>386</v>
      </c>
      <c r="G28" s="30" t="s">
        <v>312</v>
      </c>
      <c r="H28" s="26" t="s">
        <v>368</v>
      </c>
      <c r="I28" s="30" t="s">
        <v>303</v>
      </c>
      <c r="J28" s="30" t="s">
        <v>315</v>
      </c>
      <c r="K28" s="26" t="s">
        <v>387</v>
      </c>
    </row>
    <row r="29" ht="51.75" customHeight="1" spans="1:11">
      <c r="A29" s="110"/>
      <c r="B29" s="111"/>
      <c r="C29" s="110"/>
      <c r="D29" s="30" t="s">
        <v>321</v>
      </c>
      <c r="E29" s="30" t="s">
        <v>366</v>
      </c>
      <c r="F29" s="26" t="s">
        <v>388</v>
      </c>
      <c r="G29" s="30" t="s">
        <v>302</v>
      </c>
      <c r="H29" s="26" t="s">
        <v>389</v>
      </c>
      <c r="I29" s="30" t="s">
        <v>309</v>
      </c>
      <c r="J29" s="30" t="s">
        <v>304</v>
      </c>
      <c r="K29" s="26" t="s">
        <v>390</v>
      </c>
    </row>
    <row r="30" ht="51.75" customHeight="1" spans="1:11">
      <c r="A30" s="110"/>
      <c r="B30" s="111"/>
      <c r="C30" s="110"/>
      <c r="D30" s="30" t="s">
        <v>321</v>
      </c>
      <c r="E30" s="30" t="s">
        <v>366</v>
      </c>
      <c r="F30" s="26" t="s">
        <v>391</v>
      </c>
      <c r="G30" s="30" t="s">
        <v>347</v>
      </c>
      <c r="H30" s="26" t="s">
        <v>124</v>
      </c>
      <c r="I30" s="30" t="s">
        <v>309</v>
      </c>
      <c r="J30" s="30" t="s">
        <v>304</v>
      </c>
      <c r="K30" s="26" t="s">
        <v>392</v>
      </c>
    </row>
    <row r="31" ht="51.75" customHeight="1" spans="1:11">
      <c r="A31" s="110"/>
      <c r="B31" s="111"/>
      <c r="C31" s="110"/>
      <c r="D31" s="30" t="s">
        <v>321</v>
      </c>
      <c r="E31" s="30" t="s">
        <v>366</v>
      </c>
      <c r="F31" s="26" t="s">
        <v>393</v>
      </c>
      <c r="G31" s="30" t="s">
        <v>302</v>
      </c>
      <c r="H31" s="26" t="s">
        <v>394</v>
      </c>
      <c r="I31" s="30" t="s">
        <v>395</v>
      </c>
      <c r="J31" s="30" t="s">
        <v>304</v>
      </c>
      <c r="K31" s="26" t="s">
        <v>396</v>
      </c>
    </row>
    <row r="32" ht="51.75" customHeight="1" spans="1:11">
      <c r="A32" s="110"/>
      <c r="B32" s="111"/>
      <c r="C32" s="110"/>
      <c r="D32" s="30" t="s">
        <v>321</v>
      </c>
      <c r="E32" s="30" t="s">
        <v>366</v>
      </c>
      <c r="F32" s="26" t="s">
        <v>397</v>
      </c>
      <c r="G32" s="30" t="s">
        <v>302</v>
      </c>
      <c r="H32" s="26" t="s">
        <v>394</v>
      </c>
      <c r="I32" s="30" t="s">
        <v>309</v>
      </c>
      <c r="J32" s="30" t="s">
        <v>304</v>
      </c>
      <c r="K32" s="26" t="s">
        <v>398</v>
      </c>
    </row>
    <row r="33" ht="51.75" customHeight="1" spans="1:11">
      <c r="A33" s="112"/>
      <c r="B33" s="113"/>
      <c r="C33" s="112"/>
      <c r="D33" s="30" t="s">
        <v>328</v>
      </c>
      <c r="E33" s="30" t="s">
        <v>329</v>
      </c>
      <c r="F33" s="26" t="s">
        <v>399</v>
      </c>
      <c r="G33" s="30" t="s">
        <v>302</v>
      </c>
      <c r="H33" s="26" t="s">
        <v>308</v>
      </c>
      <c r="I33" s="30" t="s">
        <v>309</v>
      </c>
      <c r="J33" s="30" t="s">
        <v>304</v>
      </c>
      <c r="K33" s="26" t="s">
        <v>400</v>
      </c>
    </row>
    <row r="34" ht="51.75" customHeight="1" spans="1:11">
      <c r="A34" s="109" t="s">
        <v>401</v>
      </c>
      <c r="B34" s="109" t="s">
        <v>272</v>
      </c>
      <c r="C34" s="109" t="s">
        <v>402</v>
      </c>
      <c r="D34" s="30" t="s">
        <v>299</v>
      </c>
      <c r="E34" s="30" t="s">
        <v>306</v>
      </c>
      <c r="F34" s="26" t="s">
        <v>403</v>
      </c>
      <c r="G34" s="30" t="s">
        <v>302</v>
      </c>
      <c r="H34" s="26" t="s">
        <v>404</v>
      </c>
      <c r="I34" s="30" t="s">
        <v>405</v>
      </c>
      <c r="J34" s="30" t="s">
        <v>304</v>
      </c>
      <c r="K34" s="26" t="s">
        <v>406</v>
      </c>
    </row>
    <row r="35" ht="51.75" customHeight="1" spans="1:11">
      <c r="A35" s="110"/>
      <c r="B35" s="111"/>
      <c r="C35" s="110"/>
      <c r="D35" s="30" t="s">
        <v>321</v>
      </c>
      <c r="E35" s="30" t="s">
        <v>366</v>
      </c>
      <c r="F35" s="26" t="s">
        <v>407</v>
      </c>
      <c r="G35" s="30" t="s">
        <v>302</v>
      </c>
      <c r="H35" s="26" t="s">
        <v>319</v>
      </c>
      <c r="I35" s="30" t="s">
        <v>309</v>
      </c>
      <c r="J35" s="30" t="s">
        <v>304</v>
      </c>
      <c r="K35" s="26" t="s">
        <v>408</v>
      </c>
    </row>
    <row r="36" ht="51.75" customHeight="1" spans="1:11">
      <c r="A36" s="112"/>
      <c r="B36" s="113"/>
      <c r="C36" s="112"/>
      <c r="D36" s="30" t="s">
        <v>328</v>
      </c>
      <c r="E36" s="30" t="s">
        <v>329</v>
      </c>
      <c r="F36" s="26" t="s">
        <v>409</v>
      </c>
      <c r="G36" s="30" t="s">
        <v>318</v>
      </c>
      <c r="H36" s="26" t="s">
        <v>348</v>
      </c>
      <c r="I36" s="30" t="s">
        <v>410</v>
      </c>
      <c r="J36" s="30" t="s">
        <v>304</v>
      </c>
      <c r="K36" s="26" t="s">
        <v>348</v>
      </c>
    </row>
  </sheetData>
  <mergeCells count="17">
    <mergeCell ref="A2:K2"/>
    <mergeCell ref="A3:I3"/>
    <mergeCell ref="A7:A13"/>
    <mergeCell ref="A14:A20"/>
    <mergeCell ref="A21:A23"/>
    <mergeCell ref="A24:A33"/>
    <mergeCell ref="A34:A36"/>
    <mergeCell ref="B7:B13"/>
    <mergeCell ref="B14:B20"/>
    <mergeCell ref="B21:B23"/>
    <mergeCell ref="B24:B33"/>
    <mergeCell ref="B34:B36"/>
    <mergeCell ref="C7:C13"/>
    <mergeCell ref="C14:C20"/>
    <mergeCell ref="C21:C23"/>
    <mergeCell ref="C24:C33"/>
    <mergeCell ref="C34:C36"/>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C22" sqref="C22"/>
    </sheetView>
  </sheetViews>
  <sheetFormatPr defaultColWidth="9.14285714285714" defaultRowHeight="14.25" customHeight="1" outlineLevelCol="5"/>
  <cols>
    <col min="1" max="1" width="32.1428571428571" style="32" customWidth="1"/>
    <col min="2" max="2" width="20.7142857142857" style="89" customWidth="1"/>
    <col min="3" max="3" width="32.1428571428571" style="32" customWidth="1"/>
    <col min="4" max="4" width="27.7142857142857" style="32" customWidth="1"/>
    <col min="5" max="6" width="36.7142857142857" style="32" customWidth="1"/>
    <col min="7" max="16384" width="9.14285714285714" style="32" customWidth="1"/>
  </cols>
  <sheetData>
    <row r="1" ht="12" customHeight="1" spans="1:6">
      <c r="A1" s="90">
        <v>1</v>
      </c>
      <c r="B1" s="91">
        <v>0</v>
      </c>
      <c r="C1" s="90">
        <v>1</v>
      </c>
      <c r="D1" s="92"/>
      <c r="E1" s="92"/>
      <c r="F1" s="88" t="s">
        <v>413</v>
      </c>
    </row>
    <row r="2" ht="26.25" customHeight="1" spans="1:6">
      <c r="A2" s="93" t="s">
        <v>414</v>
      </c>
      <c r="B2" s="93" t="s">
        <v>415</v>
      </c>
      <c r="C2" s="94"/>
      <c r="D2" s="95"/>
      <c r="E2" s="95"/>
      <c r="F2" s="95"/>
    </row>
    <row r="3" ht="13.5" customHeight="1" spans="1:6">
      <c r="A3" s="96" t="s">
        <v>2</v>
      </c>
      <c r="B3" s="96" t="s">
        <v>2</v>
      </c>
      <c r="C3" s="90"/>
      <c r="D3" s="92"/>
      <c r="E3" s="92"/>
      <c r="F3" s="88" t="s">
        <v>3</v>
      </c>
    </row>
    <row r="4" ht="19.5" customHeight="1" spans="1:6">
      <c r="A4" s="97" t="s">
        <v>416</v>
      </c>
      <c r="B4" s="98" t="s">
        <v>51</v>
      </c>
      <c r="C4" s="97" t="s">
        <v>52</v>
      </c>
      <c r="D4" s="40" t="s">
        <v>417</v>
      </c>
      <c r="E4" s="41"/>
      <c r="F4" s="99"/>
    </row>
    <row r="5" ht="18.75" customHeight="1" spans="1:6">
      <c r="A5" s="100"/>
      <c r="B5" s="101"/>
      <c r="C5" s="100"/>
      <c r="D5" s="39" t="s">
        <v>34</v>
      </c>
      <c r="E5" s="40" t="s">
        <v>53</v>
      </c>
      <c r="F5" s="39" t="s">
        <v>54</v>
      </c>
    </row>
    <row r="6" ht="18.75" customHeight="1" spans="1:6">
      <c r="A6" s="25">
        <v>1</v>
      </c>
      <c r="B6" s="102" t="s">
        <v>121</v>
      </c>
      <c r="C6" s="25">
        <v>3</v>
      </c>
      <c r="D6" s="45">
        <v>4</v>
      </c>
      <c r="E6" s="45">
        <v>5</v>
      </c>
      <c r="F6" s="45">
        <v>6</v>
      </c>
    </row>
    <row r="7" ht="21" customHeight="1" spans="1:6">
      <c r="A7" s="30" t="s">
        <v>418</v>
      </c>
      <c r="B7" s="30"/>
      <c r="C7" s="30"/>
      <c r="D7" s="103" t="s">
        <v>418</v>
      </c>
      <c r="E7" s="104" t="s">
        <v>418</v>
      </c>
      <c r="F7" s="104" t="s">
        <v>418</v>
      </c>
    </row>
    <row r="8" ht="21" customHeight="1" spans="1:6">
      <c r="A8" s="30"/>
      <c r="B8" s="30" t="s">
        <v>418</v>
      </c>
      <c r="C8" s="30" t="s">
        <v>418</v>
      </c>
      <c r="D8" s="105" t="s">
        <v>418</v>
      </c>
      <c r="E8" s="106" t="s">
        <v>418</v>
      </c>
      <c r="F8" s="106" t="s">
        <v>418</v>
      </c>
    </row>
    <row r="9" ht="18.75" customHeight="1" spans="1:6">
      <c r="A9" s="107" t="s">
        <v>99</v>
      </c>
      <c r="B9" s="107" t="s">
        <v>99</v>
      </c>
      <c r="C9" s="108" t="s">
        <v>99</v>
      </c>
      <c r="D9" s="105" t="s">
        <v>418</v>
      </c>
      <c r="E9" s="106" t="s">
        <v>418</v>
      </c>
      <c r="F9" s="106" t="s">
        <v>418</v>
      </c>
    </row>
    <row r="10" customHeight="1" spans="1:1">
      <c r="A10" s="32" t="s">
        <v>419</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22"/>
  <sheetViews>
    <sheetView topLeftCell="A4" workbookViewId="0">
      <selection activeCell="A2" sqref="A2:Q2"/>
    </sheetView>
  </sheetViews>
  <sheetFormatPr defaultColWidth="9.14285714285714" defaultRowHeight="14.25" customHeight="1"/>
  <cols>
    <col min="1" max="1" width="39.1428571428571" style="32" customWidth="1"/>
    <col min="2" max="2" width="34.8571428571429" style="32" customWidth="1"/>
    <col min="3" max="3" width="35.2857142857143" style="32" customWidth="1"/>
    <col min="4" max="4" width="7.71428571428571" style="32" customWidth="1"/>
    <col min="5" max="5" width="10.2857142857143" style="32" customWidth="1"/>
    <col min="6" max="6" width="14" style="32" customWidth="1"/>
    <col min="7" max="7" width="12" style="32" customWidth="1"/>
    <col min="8" max="10" width="12.5714285714286" style="32" customWidth="1"/>
    <col min="11" max="11" width="12.5714285714286" style="2" customWidth="1"/>
    <col min="12" max="14" width="12.5714285714286" style="32" customWidth="1"/>
    <col min="15" max="16" width="12.5714285714286" style="2" customWidth="1"/>
    <col min="17" max="17" width="10.4285714285714" style="32" customWidth="1"/>
    <col min="18" max="16384" width="9.14285714285714" style="2" customWidth="1"/>
  </cols>
  <sheetData>
    <row r="1" ht="13.5" customHeight="1" spans="1:17">
      <c r="A1" s="33"/>
      <c r="B1" s="33"/>
      <c r="C1" s="33"/>
      <c r="D1" s="33"/>
      <c r="E1" s="33"/>
      <c r="F1" s="33"/>
      <c r="G1" s="33"/>
      <c r="H1" s="33"/>
      <c r="I1" s="33"/>
      <c r="J1" s="33"/>
      <c r="O1" s="31"/>
      <c r="P1" s="31"/>
      <c r="Q1" s="3" t="s">
        <v>420</v>
      </c>
    </row>
    <row r="2" ht="27.75" customHeight="1" spans="1:17">
      <c r="A2" s="4" t="s">
        <v>421</v>
      </c>
      <c r="B2" s="5"/>
      <c r="C2" s="5"/>
      <c r="D2" s="5"/>
      <c r="E2" s="5"/>
      <c r="F2" s="5"/>
      <c r="G2" s="5"/>
      <c r="H2" s="5"/>
      <c r="I2" s="5"/>
      <c r="J2" s="5"/>
      <c r="K2" s="22"/>
      <c r="L2" s="5"/>
      <c r="M2" s="5"/>
      <c r="N2" s="5"/>
      <c r="O2" s="22"/>
      <c r="P2" s="22"/>
      <c r="Q2" s="5"/>
    </row>
    <row r="3" ht="18.75" customHeight="1" spans="1:17">
      <c r="A3" s="6" t="s">
        <v>2</v>
      </c>
      <c r="B3" s="84"/>
      <c r="C3" s="84"/>
      <c r="D3" s="84"/>
      <c r="E3" s="84"/>
      <c r="F3" s="84"/>
      <c r="G3" s="84"/>
      <c r="H3" s="84"/>
      <c r="I3" s="84"/>
      <c r="J3" s="84"/>
      <c r="O3" s="48"/>
      <c r="P3" s="48"/>
      <c r="Q3" s="88" t="s">
        <v>128</v>
      </c>
    </row>
    <row r="4" ht="15.75" customHeight="1" spans="1:17">
      <c r="A4" s="8" t="s">
        <v>422</v>
      </c>
      <c r="B4" s="54" t="s">
        <v>423</v>
      </c>
      <c r="C4" s="54" t="s">
        <v>424</v>
      </c>
      <c r="D4" s="54" t="s">
        <v>425</v>
      </c>
      <c r="E4" s="54" t="s">
        <v>426</v>
      </c>
      <c r="F4" s="54" t="s">
        <v>427</v>
      </c>
      <c r="G4" s="10" t="s">
        <v>144</v>
      </c>
      <c r="H4" s="10"/>
      <c r="I4" s="10"/>
      <c r="J4" s="10"/>
      <c r="K4" s="73"/>
      <c r="L4" s="10"/>
      <c r="M4" s="10"/>
      <c r="N4" s="10"/>
      <c r="O4" s="74"/>
      <c r="P4" s="73"/>
      <c r="Q4" s="11"/>
    </row>
    <row r="5" ht="17.25" customHeight="1" spans="1:17">
      <c r="A5" s="56"/>
      <c r="B5" s="57"/>
      <c r="C5" s="57"/>
      <c r="D5" s="57"/>
      <c r="E5" s="57"/>
      <c r="F5" s="57"/>
      <c r="G5" s="57" t="s">
        <v>34</v>
      </c>
      <c r="H5" s="57" t="s">
        <v>37</v>
      </c>
      <c r="I5" s="57" t="s">
        <v>428</v>
      </c>
      <c r="J5" s="57" t="s">
        <v>429</v>
      </c>
      <c r="K5" s="58" t="s">
        <v>430</v>
      </c>
      <c r="L5" s="75" t="s">
        <v>41</v>
      </c>
      <c r="M5" s="75"/>
      <c r="N5" s="75"/>
      <c r="O5" s="76"/>
      <c r="P5" s="83"/>
      <c r="Q5" s="59"/>
    </row>
    <row r="6" ht="54" customHeight="1" spans="1:17">
      <c r="A6" s="12"/>
      <c r="B6" s="59"/>
      <c r="C6" s="59"/>
      <c r="D6" s="59"/>
      <c r="E6" s="59"/>
      <c r="F6" s="59"/>
      <c r="G6" s="59"/>
      <c r="H6" s="59" t="s">
        <v>36</v>
      </c>
      <c r="I6" s="59"/>
      <c r="J6" s="59"/>
      <c r="K6" s="60"/>
      <c r="L6" s="59" t="s">
        <v>36</v>
      </c>
      <c r="M6" s="59" t="s">
        <v>42</v>
      </c>
      <c r="N6" s="59" t="s">
        <v>153</v>
      </c>
      <c r="O6" s="77" t="s">
        <v>44</v>
      </c>
      <c r="P6" s="60" t="s">
        <v>45</v>
      </c>
      <c r="Q6" s="59" t="s">
        <v>46</v>
      </c>
    </row>
    <row r="7" ht="15" customHeight="1" spans="1:17">
      <c r="A7" s="42">
        <v>1</v>
      </c>
      <c r="B7" s="85">
        <v>2</v>
      </c>
      <c r="C7" s="85">
        <v>3</v>
      </c>
      <c r="D7" s="85">
        <v>4</v>
      </c>
      <c r="E7" s="85">
        <v>5</v>
      </c>
      <c r="F7" s="85">
        <v>6</v>
      </c>
      <c r="G7" s="61">
        <v>7</v>
      </c>
      <c r="H7" s="61">
        <v>8</v>
      </c>
      <c r="I7" s="61">
        <v>9</v>
      </c>
      <c r="J7" s="61">
        <v>10</v>
      </c>
      <c r="K7" s="61">
        <v>11</v>
      </c>
      <c r="L7" s="61">
        <v>12</v>
      </c>
      <c r="M7" s="61">
        <v>13</v>
      </c>
      <c r="N7" s="61">
        <v>14</v>
      </c>
      <c r="O7" s="61">
        <v>15</v>
      </c>
      <c r="P7" s="61">
        <v>16</v>
      </c>
      <c r="Q7" s="61">
        <v>17</v>
      </c>
    </row>
    <row r="8" ht="21" customHeight="1" spans="1:17">
      <c r="A8" s="62" t="s">
        <v>48</v>
      </c>
      <c r="B8" s="63"/>
      <c r="C8" s="63"/>
      <c r="D8" s="63"/>
      <c r="E8" s="86"/>
      <c r="F8" s="65"/>
      <c r="G8" s="65">
        <v>243.01</v>
      </c>
      <c r="H8" s="65">
        <v>243.01</v>
      </c>
      <c r="I8" s="65"/>
      <c r="J8" s="65"/>
      <c r="K8" s="65"/>
      <c r="L8" s="65"/>
      <c r="M8" s="65"/>
      <c r="N8" s="65"/>
      <c r="O8" s="78"/>
      <c r="P8" s="65"/>
      <c r="Q8" s="65"/>
    </row>
    <row r="9" ht="25.5" customHeight="1" spans="1:17">
      <c r="A9" s="62" t="s">
        <v>297</v>
      </c>
      <c r="B9" s="63" t="s">
        <v>431</v>
      </c>
      <c r="C9" s="63" t="s">
        <v>432</v>
      </c>
      <c r="D9" s="63" t="s">
        <v>433</v>
      </c>
      <c r="E9" s="87">
        <v>1</v>
      </c>
      <c r="F9" s="67"/>
      <c r="G9" s="67">
        <v>110</v>
      </c>
      <c r="H9" s="67">
        <v>110</v>
      </c>
      <c r="I9" s="67"/>
      <c r="J9" s="67"/>
      <c r="K9" s="65"/>
      <c r="L9" s="67"/>
      <c r="M9" s="67"/>
      <c r="N9" s="67"/>
      <c r="O9" s="78"/>
      <c r="P9" s="65"/>
      <c r="Q9" s="67"/>
    </row>
    <row r="10" ht="25.5" customHeight="1" spans="1:17">
      <c r="A10" s="62" t="s">
        <v>297</v>
      </c>
      <c r="B10" s="63" t="s">
        <v>434</v>
      </c>
      <c r="C10" s="63" t="s">
        <v>432</v>
      </c>
      <c r="D10" s="63" t="s">
        <v>433</v>
      </c>
      <c r="E10" s="87">
        <v>1</v>
      </c>
      <c r="F10" s="67"/>
      <c r="G10" s="67">
        <v>15.2</v>
      </c>
      <c r="H10" s="67">
        <v>15.2</v>
      </c>
      <c r="I10" s="67"/>
      <c r="J10" s="67"/>
      <c r="K10" s="65"/>
      <c r="L10" s="67"/>
      <c r="M10" s="67"/>
      <c r="N10" s="67"/>
      <c r="O10" s="78"/>
      <c r="P10" s="65"/>
      <c r="Q10" s="67"/>
    </row>
    <row r="11" ht="25.5" customHeight="1" spans="1:17">
      <c r="A11" s="62" t="s">
        <v>297</v>
      </c>
      <c r="B11" s="63" t="s">
        <v>435</v>
      </c>
      <c r="C11" s="63" t="s">
        <v>436</v>
      </c>
      <c r="D11" s="63" t="s">
        <v>433</v>
      </c>
      <c r="E11" s="87">
        <v>1</v>
      </c>
      <c r="F11" s="67"/>
      <c r="G11" s="67">
        <v>36</v>
      </c>
      <c r="H11" s="67">
        <v>36</v>
      </c>
      <c r="I11" s="67"/>
      <c r="J11" s="67"/>
      <c r="K11" s="65"/>
      <c r="L11" s="67"/>
      <c r="M11" s="67"/>
      <c r="N11" s="67"/>
      <c r="O11" s="78"/>
      <c r="P11" s="65"/>
      <c r="Q11" s="67"/>
    </row>
    <row r="12" ht="25.5" customHeight="1" spans="1:17">
      <c r="A12" s="62" t="s">
        <v>297</v>
      </c>
      <c r="B12" s="63" t="s">
        <v>437</v>
      </c>
      <c r="C12" s="63" t="s">
        <v>438</v>
      </c>
      <c r="D12" s="63" t="s">
        <v>433</v>
      </c>
      <c r="E12" s="87">
        <v>1</v>
      </c>
      <c r="F12" s="67"/>
      <c r="G12" s="67">
        <v>30</v>
      </c>
      <c r="H12" s="67">
        <v>30</v>
      </c>
      <c r="I12" s="67"/>
      <c r="J12" s="67"/>
      <c r="K12" s="65"/>
      <c r="L12" s="67"/>
      <c r="M12" s="67"/>
      <c r="N12" s="67"/>
      <c r="O12" s="78"/>
      <c r="P12" s="65"/>
      <c r="Q12" s="67"/>
    </row>
    <row r="13" ht="25.5" customHeight="1" spans="1:17">
      <c r="A13" s="62" t="s">
        <v>297</v>
      </c>
      <c r="B13" s="63" t="s">
        <v>311</v>
      </c>
      <c r="C13" s="63" t="s">
        <v>438</v>
      </c>
      <c r="D13" s="63" t="s">
        <v>433</v>
      </c>
      <c r="E13" s="87">
        <v>1</v>
      </c>
      <c r="F13" s="67"/>
      <c r="G13" s="67">
        <v>4.85</v>
      </c>
      <c r="H13" s="67">
        <v>4.85</v>
      </c>
      <c r="I13" s="67"/>
      <c r="J13" s="67"/>
      <c r="K13" s="65"/>
      <c r="L13" s="67"/>
      <c r="M13" s="67"/>
      <c r="N13" s="67"/>
      <c r="O13" s="78"/>
      <c r="P13" s="65"/>
      <c r="Q13" s="67"/>
    </row>
    <row r="14" ht="25.5" customHeight="1" spans="1:17">
      <c r="A14" s="62" t="s">
        <v>439</v>
      </c>
      <c r="B14" s="63" t="s">
        <v>440</v>
      </c>
      <c r="C14" s="63" t="s">
        <v>441</v>
      </c>
      <c r="D14" s="63" t="s">
        <v>433</v>
      </c>
      <c r="E14" s="87">
        <v>16</v>
      </c>
      <c r="F14" s="67"/>
      <c r="G14" s="67">
        <v>16</v>
      </c>
      <c r="H14" s="67">
        <v>16</v>
      </c>
      <c r="I14" s="67"/>
      <c r="J14" s="67"/>
      <c r="K14" s="65"/>
      <c r="L14" s="67"/>
      <c r="M14" s="67"/>
      <c r="N14" s="67"/>
      <c r="O14" s="78"/>
      <c r="P14" s="65"/>
      <c r="Q14" s="67"/>
    </row>
    <row r="15" ht="25.5" customHeight="1" spans="1:17">
      <c r="A15" s="62" t="s">
        <v>439</v>
      </c>
      <c r="B15" s="63" t="s">
        <v>442</v>
      </c>
      <c r="C15" s="63" t="s">
        <v>443</v>
      </c>
      <c r="D15" s="63" t="s">
        <v>433</v>
      </c>
      <c r="E15" s="87">
        <v>8</v>
      </c>
      <c r="F15" s="67"/>
      <c r="G15" s="67">
        <v>8</v>
      </c>
      <c r="H15" s="67">
        <v>8</v>
      </c>
      <c r="I15" s="67"/>
      <c r="J15" s="67"/>
      <c r="K15" s="65"/>
      <c r="L15" s="67"/>
      <c r="M15" s="67"/>
      <c r="N15" s="67"/>
      <c r="O15" s="78"/>
      <c r="P15" s="65"/>
      <c r="Q15" s="67"/>
    </row>
    <row r="16" ht="25.5" customHeight="1" spans="1:17">
      <c r="A16" s="62" t="s">
        <v>444</v>
      </c>
      <c r="B16" s="63" t="s">
        <v>445</v>
      </c>
      <c r="C16" s="63" t="s">
        <v>446</v>
      </c>
      <c r="D16" s="63" t="s">
        <v>433</v>
      </c>
      <c r="E16" s="87">
        <v>3</v>
      </c>
      <c r="F16" s="67"/>
      <c r="G16" s="67">
        <v>0.51</v>
      </c>
      <c r="H16" s="67">
        <v>0.51</v>
      </c>
      <c r="I16" s="67"/>
      <c r="J16" s="67"/>
      <c r="K16" s="65"/>
      <c r="L16" s="67"/>
      <c r="M16" s="67"/>
      <c r="N16" s="67"/>
      <c r="O16" s="78"/>
      <c r="P16" s="65"/>
      <c r="Q16" s="67"/>
    </row>
    <row r="17" ht="25.5" customHeight="1" spans="1:17">
      <c r="A17" s="62" t="s">
        <v>444</v>
      </c>
      <c r="B17" s="63" t="s">
        <v>447</v>
      </c>
      <c r="C17" s="63" t="s">
        <v>446</v>
      </c>
      <c r="D17" s="63" t="s">
        <v>433</v>
      </c>
      <c r="E17" s="87">
        <v>5</v>
      </c>
      <c r="F17" s="67"/>
      <c r="G17" s="67">
        <v>0.5</v>
      </c>
      <c r="H17" s="67">
        <v>0.5</v>
      </c>
      <c r="I17" s="67"/>
      <c r="J17" s="67"/>
      <c r="K17" s="65"/>
      <c r="L17" s="67"/>
      <c r="M17" s="67"/>
      <c r="N17" s="67"/>
      <c r="O17" s="78"/>
      <c r="P17" s="65"/>
      <c r="Q17" s="67"/>
    </row>
    <row r="18" ht="25.5" customHeight="1" spans="1:17">
      <c r="A18" s="62" t="s">
        <v>444</v>
      </c>
      <c r="B18" s="63" t="s">
        <v>448</v>
      </c>
      <c r="C18" s="63" t="s">
        <v>449</v>
      </c>
      <c r="D18" s="63" t="s">
        <v>433</v>
      </c>
      <c r="E18" s="87">
        <v>10</v>
      </c>
      <c r="F18" s="67"/>
      <c r="G18" s="67">
        <v>0.8</v>
      </c>
      <c r="H18" s="67">
        <v>0.8</v>
      </c>
      <c r="I18" s="67"/>
      <c r="J18" s="67"/>
      <c r="K18" s="65"/>
      <c r="L18" s="67"/>
      <c r="M18" s="67"/>
      <c r="N18" s="67"/>
      <c r="O18" s="78"/>
      <c r="P18" s="65"/>
      <c r="Q18" s="67"/>
    </row>
    <row r="19" ht="25.5" customHeight="1" spans="1:17">
      <c r="A19" s="62" t="s">
        <v>444</v>
      </c>
      <c r="B19" s="63" t="s">
        <v>450</v>
      </c>
      <c r="C19" s="63" t="s">
        <v>451</v>
      </c>
      <c r="D19" s="63" t="s">
        <v>433</v>
      </c>
      <c r="E19" s="87">
        <v>1</v>
      </c>
      <c r="F19" s="67"/>
      <c r="G19" s="67">
        <v>0.35</v>
      </c>
      <c r="H19" s="67">
        <v>0.35</v>
      </c>
      <c r="I19" s="67"/>
      <c r="J19" s="67"/>
      <c r="K19" s="65"/>
      <c r="L19" s="67"/>
      <c r="M19" s="67"/>
      <c r="N19" s="67"/>
      <c r="O19" s="78"/>
      <c r="P19" s="65"/>
      <c r="Q19" s="67"/>
    </row>
    <row r="20" ht="25.5" customHeight="1" spans="1:17">
      <c r="A20" s="62" t="s">
        <v>444</v>
      </c>
      <c r="B20" s="63" t="s">
        <v>452</v>
      </c>
      <c r="C20" s="63" t="s">
        <v>453</v>
      </c>
      <c r="D20" s="63" t="s">
        <v>433</v>
      </c>
      <c r="E20" s="87">
        <v>1</v>
      </c>
      <c r="F20" s="67"/>
      <c r="G20" s="67">
        <v>0.8</v>
      </c>
      <c r="H20" s="67">
        <v>0.8</v>
      </c>
      <c r="I20" s="67"/>
      <c r="J20" s="67"/>
      <c r="K20" s="65"/>
      <c r="L20" s="67"/>
      <c r="M20" s="67"/>
      <c r="N20" s="67"/>
      <c r="O20" s="78"/>
      <c r="P20" s="65"/>
      <c r="Q20" s="67"/>
    </row>
    <row r="21" ht="25.5" customHeight="1" spans="1:17">
      <c r="A21" s="62" t="s">
        <v>373</v>
      </c>
      <c r="B21" s="63" t="s">
        <v>454</v>
      </c>
      <c r="C21" s="63" t="s">
        <v>455</v>
      </c>
      <c r="D21" s="63" t="s">
        <v>433</v>
      </c>
      <c r="E21" s="87">
        <v>20</v>
      </c>
      <c r="F21" s="67"/>
      <c r="G21" s="67">
        <v>20</v>
      </c>
      <c r="H21" s="67">
        <v>20</v>
      </c>
      <c r="I21" s="67"/>
      <c r="J21" s="67"/>
      <c r="K21" s="65"/>
      <c r="L21" s="67"/>
      <c r="M21" s="67"/>
      <c r="N21" s="67"/>
      <c r="O21" s="78"/>
      <c r="P21" s="65"/>
      <c r="Q21" s="67"/>
    </row>
    <row r="22" ht="21" customHeight="1" spans="1:17">
      <c r="A22" s="68" t="s">
        <v>99</v>
      </c>
      <c r="B22" s="69"/>
      <c r="C22" s="69"/>
      <c r="D22" s="69"/>
      <c r="E22" s="86"/>
      <c r="F22" s="65"/>
      <c r="G22" s="65">
        <v>243.01</v>
      </c>
      <c r="H22" s="65">
        <v>243.01</v>
      </c>
      <c r="I22" s="65"/>
      <c r="J22" s="65"/>
      <c r="K22" s="65"/>
      <c r="L22" s="65"/>
      <c r="M22" s="65"/>
      <c r="N22" s="65"/>
      <c r="O22" s="78"/>
      <c r="P22" s="65"/>
      <c r="Q22" s="65"/>
    </row>
  </sheetData>
  <mergeCells count="16">
    <mergeCell ref="A2:Q2"/>
    <mergeCell ref="A3:F3"/>
    <mergeCell ref="G4:Q4"/>
    <mergeCell ref="L5:Q5"/>
    <mergeCell ref="A22:E22"/>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5"/>
  <sheetViews>
    <sheetView workbookViewId="0">
      <selection activeCell="C7" sqref="C7"/>
    </sheetView>
  </sheetViews>
  <sheetFormatPr defaultColWidth="9.14285714285714" defaultRowHeight="14.25" customHeight="1"/>
  <cols>
    <col min="1" max="1" width="33.7142857142857" style="32" customWidth="1"/>
    <col min="2" max="2" width="29.4285714285714" style="32" customWidth="1"/>
    <col min="3" max="3" width="39.1428571428571" style="32" customWidth="1"/>
    <col min="4" max="4" width="12" style="2" customWidth="1"/>
    <col min="5" max="5" width="20.2857142857143" style="2" customWidth="1"/>
    <col min="6" max="6" width="17.2857142857143" style="2" customWidth="1"/>
    <col min="7" max="7" width="29.2857142857143" style="2" customWidth="1"/>
    <col min="8" max="8" width="12" style="32" customWidth="1"/>
    <col min="9" max="11" width="10" style="32" customWidth="1"/>
    <col min="12" max="12" width="9.14285714285714" style="2" customWidth="1"/>
    <col min="13" max="14" width="9.14285714285714" style="32" customWidth="1"/>
    <col min="15" max="15" width="12.7142857142857" style="32" customWidth="1"/>
    <col min="16" max="17" width="9.14285714285714" style="2" customWidth="1"/>
    <col min="18" max="18" width="10.4285714285714" style="32" customWidth="1"/>
    <col min="19" max="16384" width="9.14285714285714" style="2" customWidth="1"/>
  </cols>
  <sheetData>
    <row r="1" ht="13.5" customHeight="1" spans="1:18">
      <c r="A1" s="50"/>
      <c r="B1" s="50"/>
      <c r="C1" s="50"/>
      <c r="D1" s="51"/>
      <c r="E1" s="51"/>
      <c r="F1" s="51"/>
      <c r="G1" s="51"/>
      <c r="H1" s="50"/>
      <c r="I1" s="50"/>
      <c r="J1" s="50"/>
      <c r="K1" s="50"/>
      <c r="L1" s="71"/>
      <c r="M1" s="38"/>
      <c r="N1" s="38"/>
      <c r="O1" s="38"/>
      <c r="P1" s="31"/>
      <c r="Q1" s="79"/>
      <c r="R1" s="80" t="s">
        <v>456</v>
      </c>
    </row>
    <row r="2" ht="27.75" customHeight="1" spans="1:18">
      <c r="A2" s="4" t="s">
        <v>457</v>
      </c>
      <c r="B2" s="52"/>
      <c r="C2" s="52"/>
      <c r="D2" s="22"/>
      <c r="E2" s="22"/>
      <c r="F2" s="22"/>
      <c r="G2" s="22"/>
      <c r="H2" s="52"/>
      <c r="I2" s="52"/>
      <c r="J2" s="52"/>
      <c r="K2" s="52"/>
      <c r="L2" s="72"/>
      <c r="M2" s="52"/>
      <c r="N2" s="52"/>
      <c r="O2" s="52"/>
      <c r="P2" s="22"/>
      <c r="Q2" s="72"/>
      <c r="R2" s="52"/>
    </row>
    <row r="3" ht="18.75" customHeight="1" spans="1:18">
      <c r="A3" s="35" t="s">
        <v>2</v>
      </c>
      <c r="B3" s="36"/>
      <c r="C3" s="36"/>
      <c r="D3" s="53"/>
      <c r="E3" s="53"/>
      <c r="F3" s="53"/>
      <c r="G3" s="53"/>
      <c r="H3" s="36"/>
      <c r="I3" s="36"/>
      <c r="J3" s="36"/>
      <c r="K3" s="36"/>
      <c r="L3" s="71"/>
      <c r="M3" s="38"/>
      <c r="N3" s="38"/>
      <c r="O3" s="38"/>
      <c r="P3" s="48"/>
      <c r="Q3" s="81"/>
      <c r="R3" s="82" t="s">
        <v>128</v>
      </c>
    </row>
    <row r="4" ht="15.75" customHeight="1" spans="1:18">
      <c r="A4" s="8" t="s">
        <v>422</v>
      </c>
      <c r="B4" s="54" t="s">
        <v>458</v>
      </c>
      <c r="C4" s="54" t="s">
        <v>459</v>
      </c>
      <c r="D4" s="55" t="s">
        <v>460</v>
      </c>
      <c r="E4" s="55" t="s">
        <v>461</v>
      </c>
      <c r="F4" s="55" t="s">
        <v>462</v>
      </c>
      <c r="G4" s="55" t="s">
        <v>463</v>
      </c>
      <c r="H4" s="10" t="s">
        <v>144</v>
      </c>
      <c r="I4" s="10"/>
      <c r="J4" s="10"/>
      <c r="K4" s="10"/>
      <c r="L4" s="73"/>
      <c r="M4" s="10"/>
      <c r="N4" s="10"/>
      <c r="O4" s="10"/>
      <c r="P4" s="74"/>
      <c r="Q4" s="73"/>
      <c r="R4" s="11"/>
    </row>
    <row r="5" ht="17.25" customHeight="1" spans="1:18">
      <c r="A5" s="56"/>
      <c r="B5" s="57"/>
      <c r="C5" s="57"/>
      <c r="D5" s="58"/>
      <c r="E5" s="58"/>
      <c r="F5" s="58"/>
      <c r="G5" s="58"/>
      <c r="H5" s="57" t="s">
        <v>34</v>
      </c>
      <c r="I5" s="57" t="s">
        <v>37</v>
      </c>
      <c r="J5" s="57" t="s">
        <v>428</v>
      </c>
      <c r="K5" s="57" t="s">
        <v>429</v>
      </c>
      <c r="L5" s="58" t="s">
        <v>430</v>
      </c>
      <c r="M5" s="75" t="s">
        <v>464</v>
      </c>
      <c r="N5" s="75"/>
      <c r="O5" s="75"/>
      <c r="P5" s="76"/>
      <c r="Q5" s="83"/>
      <c r="R5" s="59"/>
    </row>
    <row r="6" ht="54" customHeight="1" spans="1:18">
      <c r="A6" s="12"/>
      <c r="B6" s="59"/>
      <c r="C6" s="59"/>
      <c r="D6" s="60"/>
      <c r="E6" s="60"/>
      <c r="F6" s="60"/>
      <c r="G6" s="60"/>
      <c r="H6" s="59"/>
      <c r="I6" s="59" t="s">
        <v>36</v>
      </c>
      <c r="J6" s="59"/>
      <c r="K6" s="59"/>
      <c r="L6" s="60"/>
      <c r="M6" s="59" t="s">
        <v>36</v>
      </c>
      <c r="N6" s="59" t="s">
        <v>42</v>
      </c>
      <c r="O6" s="59" t="s">
        <v>153</v>
      </c>
      <c r="P6" s="77" t="s">
        <v>44</v>
      </c>
      <c r="Q6" s="60" t="s">
        <v>45</v>
      </c>
      <c r="R6" s="59" t="s">
        <v>46</v>
      </c>
    </row>
    <row r="7" ht="15" customHeight="1" spans="1:18">
      <c r="A7" s="12">
        <v>1</v>
      </c>
      <c r="B7" s="59">
        <v>2</v>
      </c>
      <c r="C7" s="59">
        <v>3</v>
      </c>
      <c r="D7" s="61"/>
      <c r="E7" s="61"/>
      <c r="F7" s="61"/>
      <c r="G7" s="61"/>
      <c r="H7" s="60">
        <v>4</v>
      </c>
      <c r="I7" s="60">
        <v>5</v>
      </c>
      <c r="J7" s="60">
        <v>6</v>
      </c>
      <c r="K7" s="60">
        <v>7</v>
      </c>
      <c r="L7" s="60">
        <v>8</v>
      </c>
      <c r="M7" s="60">
        <v>9</v>
      </c>
      <c r="N7" s="60">
        <v>10</v>
      </c>
      <c r="O7" s="60">
        <v>11</v>
      </c>
      <c r="P7" s="60">
        <v>12</v>
      </c>
      <c r="Q7" s="60">
        <v>13</v>
      </c>
      <c r="R7" s="60">
        <v>14</v>
      </c>
    </row>
    <row r="8" ht="21" customHeight="1" spans="1:18">
      <c r="A8" s="62" t="s">
        <v>48</v>
      </c>
      <c r="B8" s="63"/>
      <c r="C8" s="63"/>
      <c r="D8" s="64"/>
      <c r="E8" s="64"/>
      <c r="F8" s="64"/>
      <c r="G8" s="64"/>
      <c r="H8" s="65">
        <v>176.85</v>
      </c>
      <c r="I8" s="65">
        <v>176.85</v>
      </c>
      <c r="J8" s="65"/>
      <c r="K8" s="65"/>
      <c r="L8" s="65"/>
      <c r="M8" s="65"/>
      <c r="N8" s="65"/>
      <c r="O8" s="65"/>
      <c r="P8" s="78"/>
      <c r="Q8" s="65"/>
      <c r="R8" s="65"/>
    </row>
    <row r="9" ht="49.5" customHeight="1" spans="1:18">
      <c r="A9" s="62" t="s">
        <v>297</v>
      </c>
      <c r="B9" s="63" t="s">
        <v>465</v>
      </c>
      <c r="C9" s="63" t="s">
        <v>466</v>
      </c>
      <c r="D9" s="66" t="s">
        <v>54</v>
      </c>
      <c r="E9" s="66" t="s">
        <v>467</v>
      </c>
      <c r="F9" s="66" t="s">
        <v>62</v>
      </c>
      <c r="G9" s="66" t="s">
        <v>465</v>
      </c>
      <c r="H9" s="67">
        <v>4.85</v>
      </c>
      <c r="I9" s="67">
        <v>4.85</v>
      </c>
      <c r="J9" s="67"/>
      <c r="K9" s="67"/>
      <c r="L9" s="65"/>
      <c r="M9" s="67"/>
      <c r="N9" s="67"/>
      <c r="O9" s="67"/>
      <c r="P9" s="78"/>
      <c r="Q9" s="65"/>
      <c r="R9" s="67"/>
    </row>
    <row r="10" ht="49.5" customHeight="1" spans="1:18">
      <c r="A10" s="62" t="s">
        <v>297</v>
      </c>
      <c r="B10" s="63" t="s">
        <v>437</v>
      </c>
      <c r="C10" s="63" t="s">
        <v>468</v>
      </c>
      <c r="D10" s="66" t="s">
        <v>54</v>
      </c>
      <c r="E10" s="66" t="s">
        <v>469</v>
      </c>
      <c r="F10" s="66" t="s">
        <v>62</v>
      </c>
      <c r="G10" s="66" t="s">
        <v>437</v>
      </c>
      <c r="H10" s="67">
        <v>30</v>
      </c>
      <c r="I10" s="67">
        <v>30</v>
      </c>
      <c r="J10" s="67"/>
      <c r="K10" s="67"/>
      <c r="L10" s="65"/>
      <c r="M10" s="67"/>
      <c r="N10" s="67"/>
      <c r="O10" s="67"/>
      <c r="P10" s="78"/>
      <c r="Q10" s="65"/>
      <c r="R10" s="67"/>
    </row>
    <row r="11" ht="49.5" customHeight="1" spans="1:18">
      <c r="A11" s="62" t="s">
        <v>297</v>
      </c>
      <c r="B11" s="63" t="s">
        <v>434</v>
      </c>
      <c r="C11" s="63" t="s">
        <v>470</v>
      </c>
      <c r="D11" s="66" t="s">
        <v>54</v>
      </c>
      <c r="E11" s="66" t="s">
        <v>471</v>
      </c>
      <c r="F11" s="66" t="s">
        <v>62</v>
      </c>
      <c r="G11" s="66" t="s">
        <v>434</v>
      </c>
      <c r="H11" s="67">
        <v>15.2</v>
      </c>
      <c r="I11" s="67">
        <v>15.2</v>
      </c>
      <c r="J11" s="67"/>
      <c r="K11" s="67"/>
      <c r="L11" s="65"/>
      <c r="M11" s="67"/>
      <c r="N11" s="67"/>
      <c r="O11" s="67"/>
      <c r="P11" s="78"/>
      <c r="Q11" s="65"/>
      <c r="R11" s="67"/>
    </row>
    <row r="12" ht="49.5" customHeight="1" spans="1:18">
      <c r="A12" s="62" t="s">
        <v>297</v>
      </c>
      <c r="B12" s="63" t="s">
        <v>431</v>
      </c>
      <c r="C12" s="63" t="s">
        <v>472</v>
      </c>
      <c r="D12" s="66" t="s">
        <v>54</v>
      </c>
      <c r="E12" s="66" t="s">
        <v>473</v>
      </c>
      <c r="F12" s="66" t="s">
        <v>62</v>
      </c>
      <c r="G12" s="66" t="s">
        <v>431</v>
      </c>
      <c r="H12" s="67">
        <v>110</v>
      </c>
      <c r="I12" s="67">
        <v>110</v>
      </c>
      <c r="J12" s="67"/>
      <c r="K12" s="67"/>
      <c r="L12" s="65"/>
      <c r="M12" s="67"/>
      <c r="N12" s="67"/>
      <c r="O12" s="67"/>
      <c r="P12" s="78"/>
      <c r="Q12" s="65"/>
      <c r="R12" s="67"/>
    </row>
    <row r="13" ht="49.5" customHeight="1" spans="1:18">
      <c r="A13" s="62" t="s">
        <v>439</v>
      </c>
      <c r="B13" s="63" t="s">
        <v>440</v>
      </c>
      <c r="C13" s="63" t="s">
        <v>474</v>
      </c>
      <c r="D13" s="66" t="s">
        <v>53</v>
      </c>
      <c r="E13" s="66" t="s">
        <v>440</v>
      </c>
      <c r="F13" s="66" t="s">
        <v>62</v>
      </c>
      <c r="G13" s="66" t="s">
        <v>440</v>
      </c>
      <c r="H13" s="67">
        <v>16</v>
      </c>
      <c r="I13" s="67">
        <v>16</v>
      </c>
      <c r="J13" s="67"/>
      <c r="K13" s="67"/>
      <c r="L13" s="65"/>
      <c r="M13" s="67"/>
      <c r="N13" s="67"/>
      <c r="O13" s="67"/>
      <c r="P13" s="78"/>
      <c r="Q13" s="65"/>
      <c r="R13" s="67"/>
    </row>
    <row r="14" ht="49.5" customHeight="1" spans="1:18">
      <c r="A14" s="62" t="s">
        <v>444</v>
      </c>
      <c r="B14" s="63" t="s">
        <v>452</v>
      </c>
      <c r="C14" s="63" t="s">
        <v>475</v>
      </c>
      <c r="D14" s="66" t="s">
        <v>53</v>
      </c>
      <c r="E14" s="66" t="s">
        <v>476</v>
      </c>
      <c r="F14" s="66" t="s">
        <v>62</v>
      </c>
      <c r="G14" s="66" t="s">
        <v>452</v>
      </c>
      <c r="H14" s="67">
        <v>0.8</v>
      </c>
      <c r="I14" s="67">
        <v>0.8</v>
      </c>
      <c r="J14" s="67"/>
      <c r="K14" s="67"/>
      <c r="L14" s="65"/>
      <c r="M14" s="67"/>
      <c r="N14" s="67"/>
      <c r="O14" s="67"/>
      <c r="P14" s="78"/>
      <c r="Q14" s="65"/>
      <c r="R14" s="67"/>
    </row>
    <row r="15" ht="21" customHeight="1" spans="1:18">
      <c r="A15" s="68" t="s">
        <v>99</v>
      </c>
      <c r="B15" s="69"/>
      <c r="C15" s="70"/>
      <c r="D15" s="64"/>
      <c r="E15" s="64"/>
      <c r="F15" s="64"/>
      <c r="G15" s="64"/>
      <c r="H15" s="65">
        <v>176.85</v>
      </c>
      <c r="I15" s="65">
        <v>176.85</v>
      </c>
      <c r="J15" s="65"/>
      <c r="K15" s="65"/>
      <c r="L15" s="65"/>
      <c r="M15" s="65"/>
      <c r="N15" s="65"/>
      <c r="O15" s="65"/>
      <c r="P15" s="78"/>
      <c r="Q15" s="65"/>
      <c r="R15" s="65"/>
    </row>
  </sheetData>
  <mergeCells count="17">
    <mergeCell ref="A2:R2"/>
    <mergeCell ref="A3:C3"/>
    <mergeCell ref="H4:R4"/>
    <mergeCell ref="M5:R5"/>
    <mergeCell ref="A15:C15"/>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9"/>
  <sheetViews>
    <sheetView workbookViewId="0">
      <selection activeCell="D21" sqref="D21"/>
    </sheetView>
  </sheetViews>
  <sheetFormatPr defaultColWidth="9.14285714285714" defaultRowHeight="14.25" customHeight="1"/>
  <cols>
    <col min="1" max="1" width="37.7142857142857" style="32" customWidth="1"/>
    <col min="2" max="4" width="13.4285714285714" style="32" customWidth="1"/>
    <col min="5" max="14" width="10.2857142857143" style="32" customWidth="1"/>
    <col min="15" max="16384" width="9.14285714285714" style="2" customWidth="1"/>
  </cols>
  <sheetData>
    <row r="1" ht="13.5" customHeight="1" spans="1:14">
      <c r="A1" s="33"/>
      <c r="B1" s="33"/>
      <c r="C1" s="33"/>
      <c r="D1" s="34"/>
      <c r="N1" s="31" t="s">
        <v>477</v>
      </c>
    </row>
    <row r="2" ht="27.75" customHeight="1" spans="1:14">
      <c r="A2" s="4" t="s">
        <v>478</v>
      </c>
      <c r="B2" s="5"/>
      <c r="C2" s="5"/>
      <c r="D2" s="5"/>
      <c r="E2" s="5"/>
      <c r="F2" s="5"/>
      <c r="G2" s="5"/>
      <c r="H2" s="5"/>
      <c r="I2" s="5"/>
      <c r="J2" s="5"/>
      <c r="K2" s="5"/>
      <c r="L2" s="5"/>
      <c r="M2" s="5"/>
      <c r="N2" s="5"/>
    </row>
    <row r="3" ht="18" customHeight="1" spans="1:14">
      <c r="A3" s="35" t="s">
        <v>2</v>
      </c>
      <c r="B3" s="36"/>
      <c r="C3" s="36"/>
      <c r="D3" s="37"/>
      <c r="E3" s="38"/>
      <c r="F3" s="38"/>
      <c r="G3" s="38"/>
      <c r="H3" s="38"/>
      <c r="I3" s="38"/>
      <c r="N3" s="48" t="s">
        <v>128</v>
      </c>
    </row>
    <row r="4" ht="19.5" customHeight="1" spans="1:14">
      <c r="A4" s="39" t="s">
        <v>479</v>
      </c>
      <c r="B4" s="40" t="s">
        <v>144</v>
      </c>
      <c r="C4" s="41"/>
      <c r="D4" s="41"/>
      <c r="E4" s="40" t="s">
        <v>480</v>
      </c>
      <c r="F4" s="41"/>
      <c r="G4" s="41"/>
      <c r="H4" s="41"/>
      <c r="I4" s="41"/>
      <c r="J4" s="41"/>
      <c r="K4" s="41"/>
      <c r="L4" s="41"/>
      <c r="M4" s="41"/>
      <c r="N4" s="41"/>
    </row>
    <row r="5" ht="40.5" customHeight="1" spans="1:14">
      <c r="A5" s="42"/>
      <c r="B5" s="43" t="s">
        <v>34</v>
      </c>
      <c r="C5" s="8" t="s">
        <v>37</v>
      </c>
      <c r="D5" s="44" t="s">
        <v>481</v>
      </c>
      <c r="E5" s="25" t="s">
        <v>482</v>
      </c>
      <c r="F5" s="25" t="s">
        <v>483</v>
      </c>
      <c r="G5" s="25" t="s">
        <v>484</v>
      </c>
      <c r="H5" s="25" t="s">
        <v>485</v>
      </c>
      <c r="I5" s="25" t="s">
        <v>486</v>
      </c>
      <c r="J5" s="25" t="s">
        <v>487</v>
      </c>
      <c r="K5" s="25" t="s">
        <v>488</v>
      </c>
      <c r="L5" s="25" t="s">
        <v>489</v>
      </c>
      <c r="M5" s="25" t="s">
        <v>490</v>
      </c>
      <c r="N5" s="25" t="s">
        <v>491</v>
      </c>
    </row>
    <row r="6" ht="19.5" customHeight="1" spans="1:14">
      <c r="A6" s="45">
        <v>1</v>
      </c>
      <c r="B6" s="45">
        <v>2</v>
      </c>
      <c r="C6" s="45">
        <v>3</v>
      </c>
      <c r="D6" s="46">
        <v>4</v>
      </c>
      <c r="E6" s="45">
        <v>5</v>
      </c>
      <c r="F6" s="45">
        <v>6</v>
      </c>
      <c r="G6" s="45">
        <v>7</v>
      </c>
      <c r="H6" s="46">
        <v>8</v>
      </c>
      <c r="I6" s="45">
        <v>9</v>
      </c>
      <c r="J6" s="45">
        <v>10</v>
      </c>
      <c r="K6" s="45">
        <v>11</v>
      </c>
      <c r="L6" s="46">
        <v>12</v>
      </c>
      <c r="M6" s="45">
        <v>13</v>
      </c>
      <c r="N6" s="49">
        <v>23</v>
      </c>
    </row>
    <row r="7" ht="19.5" customHeight="1" spans="1:14">
      <c r="A7" s="26" t="s">
        <v>418</v>
      </c>
      <c r="B7" s="20" t="s">
        <v>418</v>
      </c>
      <c r="C7" s="20" t="s">
        <v>418</v>
      </c>
      <c r="D7" s="47" t="s">
        <v>418</v>
      </c>
      <c r="E7" s="20" t="s">
        <v>418</v>
      </c>
      <c r="F7" s="20" t="s">
        <v>418</v>
      </c>
      <c r="G7" s="20" t="s">
        <v>418</v>
      </c>
      <c r="H7" s="20" t="s">
        <v>418</v>
      </c>
      <c r="I7" s="20" t="s">
        <v>418</v>
      </c>
      <c r="J7" s="20" t="s">
        <v>418</v>
      </c>
      <c r="K7" s="20" t="s">
        <v>418</v>
      </c>
      <c r="L7" s="20" t="s">
        <v>418</v>
      </c>
      <c r="M7" s="20" t="s">
        <v>418</v>
      </c>
      <c r="N7" s="20" t="s">
        <v>418</v>
      </c>
    </row>
    <row r="8" ht="19.5" customHeight="1" spans="1:14">
      <c r="A8" s="14" t="s">
        <v>418</v>
      </c>
      <c r="B8" s="20" t="s">
        <v>418</v>
      </c>
      <c r="C8" s="20" t="s">
        <v>418</v>
      </c>
      <c r="D8" s="47" t="s">
        <v>418</v>
      </c>
      <c r="E8" s="20" t="s">
        <v>418</v>
      </c>
      <c r="F8" s="20" t="s">
        <v>418</v>
      </c>
      <c r="G8" s="20" t="s">
        <v>418</v>
      </c>
      <c r="H8" s="20" t="s">
        <v>418</v>
      </c>
      <c r="I8" s="20" t="s">
        <v>418</v>
      </c>
      <c r="J8" s="20" t="s">
        <v>418</v>
      </c>
      <c r="K8" s="20" t="s">
        <v>418</v>
      </c>
      <c r="L8" s="20" t="s">
        <v>418</v>
      </c>
      <c r="M8" s="20" t="s">
        <v>418</v>
      </c>
      <c r="N8" s="20" t="s">
        <v>418</v>
      </c>
    </row>
    <row r="9" customHeight="1" spans="1:1">
      <c r="A9" s="32" t="s">
        <v>419</v>
      </c>
    </row>
  </sheetData>
  <mergeCells count="5">
    <mergeCell ref="A2:N2"/>
    <mergeCell ref="A3:I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C34" sqref="C34"/>
    </sheetView>
  </sheetViews>
  <sheetFormatPr defaultColWidth="9.14285714285714" defaultRowHeight="12" customHeight="1" outlineLevelRow="7"/>
  <cols>
    <col min="1" max="1" width="34.2857142857143" style="1" customWidth="1"/>
    <col min="2" max="2" width="14.2857142857143" style="2" customWidth="1"/>
    <col min="3" max="3" width="50.1428571428571" style="1" customWidth="1"/>
    <col min="4" max="4" width="15" style="1" customWidth="1"/>
    <col min="5" max="5" width="14.5714285714286" style="1" customWidth="1"/>
    <col min="6" max="6" width="23.5714285714286" style="1" customWidth="1"/>
    <col min="7" max="7" width="11.2857142857143" style="2" customWidth="1"/>
    <col min="8" max="8" width="18.7142857142857" style="1" customWidth="1"/>
    <col min="9" max="9" width="15.5714285714286" style="2" customWidth="1"/>
    <col min="10" max="10" width="18.8571428571429" style="2" customWidth="1"/>
    <col min="11" max="11" width="68.4285714285714" style="1" customWidth="1"/>
    <col min="12" max="16384" width="9.14285714285714" style="2" customWidth="1"/>
  </cols>
  <sheetData>
    <row r="1" customHeight="1" spans="11:11">
      <c r="K1" s="31" t="s">
        <v>492</v>
      </c>
    </row>
    <row r="2" ht="28.5" customHeight="1" spans="1:11">
      <c r="A2" s="21" t="s">
        <v>493</v>
      </c>
      <c r="B2" s="22"/>
      <c r="C2" s="5"/>
      <c r="D2" s="5"/>
      <c r="E2" s="5"/>
      <c r="F2" s="5"/>
      <c r="G2" s="22"/>
      <c r="H2" s="5"/>
      <c r="I2" s="22"/>
      <c r="J2" s="22"/>
      <c r="K2" s="5"/>
    </row>
    <row r="3" ht="17.25" customHeight="1" spans="1:2">
      <c r="A3" s="23" t="s">
        <v>2</v>
      </c>
      <c r="B3" s="24"/>
    </row>
    <row r="4" ht="44.25" customHeight="1" spans="1:11">
      <c r="A4" s="13" t="s">
        <v>287</v>
      </c>
      <c r="B4" s="25" t="s">
        <v>138</v>
      </c>
      <c r="C4" s="13" t="s">
        <v>288</v>
      </c>
      <c r="D4" s="13" t="s">
        <v>289</v>
      </c>
      <c r="E4" s="13" t="s">
        <v>290</v>
      </c>
      <c r="F4" s="13" t="s">
        <v>291</v>
      </c>
      <c r="G4" s="25" t="s">
        <v>292</v>
      </c>
      <c r="H4" s="13" t="s">
        <v>293</v>
      </c>
      <c r="I4" s="25" t="s">
        <v>294</v>
      </c>
      <c r="J4" s="25" t="s">
        <v>295</v>
      </c>
      <c r="K4" s="13" t="s">
        <v>296</v>
      </c>
    </row>
    <row r="5" ht="14.25" customHeight="1" spans="1:11">
      <c r="A5" s="13">
        <v>1</v>
      </c>
      <c r="B5" s="25">
        <v>2</v>
      </c>
      <c r="C5" s="13">
        <v>3</v>
      </c>
      <c r="D5" s="13">
        <v>4</v>
      </c>
      <c r="E5" s="13">
        <v>5</v>
      </c>
      <c r="F5" s="13">
        <v>6</v>
      </c>
      <c r="G5" s="25">
        <v>7</v>
      </c>
      <c r="H5" s="13">
        <v>8</v>
      </c>
      <c r="I5" s="25">
        <v>9</v>
      </c>
      <c r="J5" s="25">
        <v>10</v>
      </c>
      <c r="K5" s="13">
        <v>11</v>
      </c>
    </row>
    <row r="6" ht="42" customHeight="1" spans="1:11">
      <c r="A6" s="26" t="s">
        <v>418</v>
      </c>
      <c r="B6" s="27"/>
      <c r="C6" s="14"/>
      <c r="D6" s="14"/>
      <c r="E6" s="14"/>
      <c r="F6" s="28"/>
      <c r="G6" s="29"/>
      <c r="H6" s="28"/>
      <c r="I6" s="29"/>
      <c r="J6" s="29"/>
      <c r="K6" s="28"/>
    </row>
    <row r="7" ht="54" customHeight="1" spans="1:11">
      <c r="A7" s="30" t="s">
        <v>418</v>
      </c>
      <c r="B7" s="30" t="s">
        <v>418</v>
      </c>
      <c r="C7" s="30" t="s">
        <v>418</v>
      </c>
      <c r="D7" s="30" t="s">
        <v>418</v>
      </c>
      <c r="E7" s="30" t="s">
        <v>418</v>
      </c>
      <c r="F7" s="26" t="s">
        <v>418</v>
      </c>
      <c r="G7" s="30" t="s">
        <v>418</v>
      </c>
      <c r="H7" s="26" t="s">
        <v>418</v>
      </c>
      <c r="I7" s="30" t="s">
        <v>418</v>
      </c>
      <c r="J7" s="30" t="s">
        <v>418</v>
      </c>
      <c r="K7" s="26" t="s">
        <v>418</v>
      </c>
    </row>
    <row r="8" customHeight="1" spans="1:1">
      <c r="A8" s="1" t="s">
        <v>419</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A9" sqref="A9"/>
    </sheetView>
  </sheetViews>
  <sheetFormatPr defaultColWidth="9.14285714285714" defaultRowHeight="12" customHeight="1" outlineLevelCol="7"/>
  <cols>
    <col min="1" max="1" width="29" style="1" customWidth="1"/>
    <col min="2" max="2" width="18.7142857142857" style="1" customWidth="1"/>
    <col min="3" max="3" width="24.8571428571429" style="1" customWidth="1"/>
    <col min="4" max="4" width="23.5714285714286" style="1" customWidth="1"/>
    <col min="5" max="5" width="17.8571428571429" style="1" customWidth="1"/>
    <col min="6" max="6" width="23.5714285714286" style="1" customWidth="1"/>
    <col min="7" max="7" width="25.1428571428571" style="1" customWidth="1"/>
    <col min="8" max="8" width="18.8571428571429" style="1" customWidth="1"/>
    <col min="9" max="16384" width="9.14285714285714" style="2" customWidth="1"/>
  </cols>
  <sheetData>
    <row r="1" ht="14.25" customHeight="1" spans="8:8">
      <c r="H1" s="3" t="s">
        <v>494</v>
      </c>
    </row>
    <row r="2" ht="28.5" customHeight="1" spans="1:8">
      <c r="A2" s="4" t="s">
        <v>495</v>
      </c>
      <c r="B2" s="5"/>
      <c r="C2" s="5"/>
      <c r="D2" s="5"/>
      <c r="E2" s="5"/>
      <c r="F2" s="5"/>
      <c r="G2" s="5"/>
      <c r="H2" s="5"/>
    </row>
    <row r="3" ht="13.5" customHeight="1" spans="1:2">
      <c r="A3" s="6" t="s">
        <v>2</v>
      </c>
      <c r="B3" s="7"/>
    </row>
    <row r="4" ht="18" customHeight="1" spans="1:8">
      <c r="A4" s="8" t="s">
        <v>416</v>
      </c>
      <c r="B4" s="8" t="s">
        <v>496</v>
      </c>
      <c r="C4" s="8" t="s">
        <v>497</v>
      </c>
      <c r="D4" s="8" t="s">
        <v>498</v>
      </c>
      <c r="E4" s="8" t="s">
        <v>499</v>
      </c>
      <c r="F4" s="9" t="s">
        <v>500</v>
      </c>
      <c r="G4" s="10"/>
      <c r="H4" s="11"/>
    </row>
    <row r="5" ht="18" customHeight="1" spans="1:8">
      <c r="A5" s="12"/>
      <c r="B5" s="12"/>
      <c r="C5" s="12"/>
      <c r="D5" s="12"/>
      <c r="E5" s="12"/>
      <c r="F5" s="13" t="s">
        <v>426</v>
      </c>
      <c r="G5" s="13" t="s">
        <v>501</v>
      </c>
      <c r="H5" s="13" t="s">
        <v>502</v>
      </c>
    </row>
    <row r="6" ht="21" customHeight="1" spans="1:8">
      <c r="A6" s="13">
        <v>1</v>
      </c>
      <c r="B6" s="13">
        <v>2</v>
      </c>
      <c r="C6" s="13">
        <v>3</v>
      </c>
      <c r="D6" s="13">
        <v>4</v>
      </c>
      <c r="E6" s="13">
        <v>5</v>
      </c>
      <c r="F6" s="13">
        <v>6</v>
      </c>
      <c r="G6" s="13">
        <v>7</v>
      </c>
      <c r="H6" s="13">
        <v>8</v>
      </c>
    </row>
    <row r="7" ht="33" customHeight="1" spans="1:8">
      <c r="A7" s="14" t="s">
        <v>418</v>
      </c>
      <c r="B7" s="14" t="s">
        <v>418</v>
      </c>
      <c r="C7" s="14" t="s">
        <v>418</v>
      </c>
      <c r="D7" s="14" t="s">
        <v>418</v>
      </c>
      <c r="E7" s="14" t="s">
        <v>418</v>
      </c>
      <c r="F7" s="15" t="s">
        <v>418</v>
      </c>
      <c r="G7" s="16" t="s">
        <v>418</v>
      </c>
      <c r="H7" s="16" t="s">
        <v>418</v>
      </c>
    </row>
    <row r="8" ht="24" customHeight="1" spans="1:8">
      <c r="A8" s="17" t="s">
        <v>34</v>
      </c>
      <c r="B8" s="18"/>
      <c r="C8" s="18"/>
      <c r="D8" s="18"/>
      <c r="E8" s="18"/>
      <c r="F8" s="19" t="s">
        <v>418</v>
      </c>
      <c r="G8" s="20"/>
      <c r="H8" s="20" t="s">
        <v>418</v>
      </c>
    </row>
    <row r="9" customHeight="1" spans="1:1">
      <c r="A9" s="1" t="s">
        <v>419</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K20" sqref="K20"/>
    </sheetView>
  </sheetViews>
  <sheetFormatPr defaultColWidth="8" defaultRowHeight="14.25" customHeight="1"/>
  <cols>
    <col min="1" max="1" width="21.1428571428571" style="32" customWidth="1"/>
    <col min="2" max="2" width="33.5714285714286" style="32" customWidth="1"/>
    <col min="3" max="8" width="12.5714285714286" style="32" customWidth="1"/>
    <col min="9" max="9" width="11.7142857142857" style="2" customWidth="1"/>
    <col min="10" max="14" width="12.5714285714286" style="32" customWidth="1"/>
    <col min="15" max="15" width="8" style="2" customWidth="1"/>
    <col min="16" max="16" width="9.57142857142857" style="2" customWidth="1"/>
    <col min="17" max="17" width="9.71428571428571" style="2" customWidth="1"/>
    <col min="18" max="18" width="10.5714285714286" style="2" customWidth="1"/>
    <col min="19" max="20" width="10.1428571428571" style="32" customWidth="1"/>
    <col min="21" max="16384" width="8" style="2" customWidth="1"/>
  </cols>
  <sheetData>
    <row r="1" customHeight="1" spans="1:20">
      <c r="A1" s="33"/>
      <c r="B1" s="33"/>
      <c r="C1" s="33"/>
      <c r="D1" s="33"/>
      <c r="E1" s="33"/>
      <c r="F1" s="33"/>
      <c r="G1" s="33"/>
      <c r="H1" s="33"/>
      <c r="I1" s="51"/>
      <c r="J1" s="33"/>
      <c r="K1" s="33"/>
      <c r="L1" s="33"/>
      <c r="M1" s="33"/>
      <c r="N1" s="33"/>
      <c r="O1" s="51"/>
      <c r="P1" s="51"/>
      <c r="Q1" s="51"/>
      <c r="R1" s="51"/>
      <c r="S1" s="81" t="s">
        <v>30</v>
      </c>
      <c r="T1" s="196" t="s">
        <v>30</v>
      </c>
    </row>
    <row r="2" ht="36" customHeight="1" spans="1:20">
      <c r="A2" s="175" t="s">
        <v>31</v>
      </c>
      <c r="B2" s="5"/>
      <c r="C2" s="5"/>
      <c r="D2" s="5"/>
      <c r="E2" s="5"/>
      <c r="F2" s="5"/>
      <c r="G2" s="5"/>
      <c r="H2" s="5"/>
      <c r="I2" s="22"/>
      <c r="J2" s="5"/>
      <c r="K2" s="5"/>
      <c r="L2" s="5"/>
      <c r="M2" s="5"/>
      <c r="N2" s="5"/>
      <c r="O2" s="22"/>
      <c r="P2" s="22"/>
      <c r="Q2" s="22"/>
      <c r="R2" s="22"/>
      <c r="S2" s="5"/>
      <c r="T2" s="22"/>
    </row>
    <row r="3" ht="20.25" customHeight="1" spans="1:20">
      <c r="A3" s="6" t="s">
        <v>2</v>
      </c>
      <c r="B3" s="84"/>
      <c r="C3" s="84"/>
      <c r="D3" s="84"/>
      <c r="E3" s="84"/>
      <c r="F3" s="84"/>
      <c r="G3" s="84"/>
      <c r="H3" s="84"/>
      <c r="I3" s="53"/>
      <c r="J3" s="84"/>
      <c r="K3" s="84"/>
      <c r="L3" s="84"/>
      <c r="M3" s="84"/>
      <c r="N3" s="84"/>
      <c r="O3" s="53"/>
      <c r="P3" s="53"/>
      <c r="Q3" s="53"/>
      <c r="R3" s="53"/>
      <c r="S3" s="81" t="s">
        <v>3</v>
      </c>
      <c r="T3" s="197" t="s">
        <v>3</v>
      </c>
    </row>
    <row r="4" ht="18.75" customHeight="1" spans="1:20">
      <c r="A4" s="176" t="s">
        <v>32</v>
      </c>
      <c r="B4" s="177" t="s">
        <v>33</v>
      </c>
      <c r="C4" s="177" t="s">
        <v>34</v>
      </c>
      <c r="D4" s="178" t="s">
        <v>35</v>
      </c>
      <c r="E4" s="179"/>
      <c r="F4" s="179"/>
      <c r="G4" s="179"/>
      <c r="H4" s="179"/>
      <c r="I4" s="107"/>
      <c r="J4" s="179"/>
      <c r="K4" s="179"/>
      <c r="L4" s="179"/>
      <c r="M4" s="179"/>
      <c r="N4" s="174"/>
      <c r="O4" s="178" t="s">
        <v>25</v>
      </c>
      <c r="P4" s="178"/>
      <c r="Q4" s="178"/>
      <c r="R4" s="178"/>
      <c r="S4" s="179"/>
      <c r="T4" s="198"/>
    </row>
    <row r="5" ht="24.75" customHeight="1" spans="1:20">
      <c r="A5" s="180"/>
      <c r="B5" s="181"/>
      <c r="C5" s="181"/>
      <c r="D5" s="181" t="s">
        <v>36</v>
      </c>
      <c r="E5" s="181" t="s">
        <v>37</v>
      </c>
      <c r="F5" s="181" t="s">
        <v>38</v>
      </c>
      <c r="G5" s="181" t="s">
        <v>39</v>
      </c>
      <c r="H5" s="181" t="s">
        <v>40</v>
      </c>
      <c r="I5" s="189" t="s">
        <v>41</v>
      </c>
      <c r="J5" s="190"/>
      <c r="K5" s="190"/>
      <c r="L5" s="190"/>
      <c r="M5" s="190"/>
      <c r="N5" s="191"/>
      <c r="O5" s="192" t="s">
        <v>36</v>
      </c>
      <c r="P5" s="192" t="s">
        <v>37</v>
      </c>
      <c r="Q5" s="176" t="s">
        <v>38</v>
      </c>
      <c r="R5" s="177" t="s">
        <v>39</v>
      </c>
      <c r="S5" s="199" t="s">
        <v>40</v>
      </c>
      <c r="T5" s="177" t="s">
        <v>41</v>
      </c>
    </row>
    <row r="6" ht="24.75" customHeight="1" spans="1:20">
      <c r="A6" s="182"/>
      <c r="B6" s="183"/>
      <c r="C6" s="183"/>
      <c r="D6" s="183"/>
      <c r="E6" s="183"/>
      <c r="F6" s="183"/>
      <c r="G6" s="183"/>
      <c r="H6" s="183"/>
      <c r="I6" s="193" t="s">
        <v>36</v>
      </c>
      <c r="J6" s="194" t="s">
        <v>42</v>
      </c>
      <c r="K6" s="194" t="s">
        <v>43</v>
      </c>
      <c r="L6" s="194" t="s">
        <v>44</v>
      </c>
      <c r="M6" s="194" t="s">
        <v>45</v>
      </c>
      <c r="N6" s="194" t="s">
        <v>46</v>
      </c>
      <c r="O6" s="195"/>
      <c r="P6" s="195"/>
      <c r="Q6" s="200"/>
      <c r="R6" s="195"/>
      <c r="S6" s="183"/>
      <c r="T6" s="183"/>
    </row>
    <row r="7" ht="16.5" customHeight="1" spans="1:20">
      <c r="A7" s="184">
        <v>1</v>
      </c>
      <c r="B7" s="119">
        <v>2</v>
      </c>
      <c r="C7" s="119">
        <v>3</v>
      </c>
      <c r="D7" s="119">
        <v>4</v>
      </c>
      <c r="E7" s="185">
        <v>5</v>
      </c>
      <c r="F7" s="186">
        <v>6</v>
      </c>
      <c r="G7" s="186">
        <v>7</v>
      </c>
      <c r="H7" s="185">
        <v>8</v>
      </c>
      <c r="I7" s="185">
        <v>9</v>
      </c>
      <c r="J7" s="186">
        <v>10</v>
      </c>
      <c r="K7" s="186">
        <v>11</v>
      </c>
      <c r="L7" s="185">
        <v>12</v>
      </c>
      <c r="M7" s="185">
        <v>13</v>
      </c>
      <c r="N7" s="186">
        <v>14</v>
      </c>
      <c r="O7" s="186">
        <v>15</v>
      </c>
      <c r="P7" s="185">
        <v>16</v>
      </c>
      <c r="Q7" s="201">
        <v>17</v>
      </c>
      <c r="R7" s="202">
        <v>18</v>
      </c>
      <c r="S7" s="202">
        <v>19</v>
      </c>
      <c r="T7" s="202">
        <v>20</v>
      </c>
    </row>
    <row r="8" ht="16.5" customHeight="1" spans="1:20">
      <c r="A8" s="26" t="s">
        <v>47</v>
      </c>
      <c r="B8" s="26" t="s">
        <v>48</v>
      </c>
      <c r="C8" s="132">
        <v>2223</v>
      </c>
      <c r="D8" s="132">
        <v>2223</v>
      </c>
      <c r="E8" s="132">
        <v>2223</v>
      </c>
      <c r="F8" s="78"/>
      <c r="G8" s="78"/>
      <c r="H8" s="78"/>
      <c r="I8" s="78"/>
      <c r="J8" s="78"/>
      <c r="K8" s="78"/>
      <c r="L8" s="78"/>
      <c r="M8" s="78"/>
      <c r="N8" s="78"/>
      <c r="O8" s="78"/>
      <c r="P8" s="78"/>
      <c r="Q8" s="203"/>
      <c r="R8" s="64"/>
      <c r="S8" s="86"/>
      <c r="T8" s="64"/>
    </row>
    <row r="9" ht="16.5" customHeight="1" spans="1:20">
      <c r="A9" s="187" t="s">
        <v>34</v>
      </c>
      <c r="B9" s="188"/>
      <c r="C9" s="132">
        <v>2223</v>
      </c>
      <c r="D9" s="132">
        <v>2223</v>
      </c>
      <c r="E9" s="132">
        <v>2223</v>
      </c>
      <c r="F9" s="78"/>
      <c r="G9" s="78"/>
      <c r="H9" s="78"/>
      <c r="I9" s="78"/>
      <c r="J9" s="78"/>
      <c r="K9" s="78"/>
      <c r="L9" s="78"/>
      <c r="M9" s="78"/>
      <c r="N9" s="78"/>
      <c r="O9" s="78"/>
      <c r="P9" s="78"/>
      <c r="Q9" s="203"/>
      <c r="R9" s="64"/>
      <c r="S9" s="64"/>
      <c r="T9" s="64"/>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6"/>
  <sheetViews>
    <sheetView workbookViewId="0">
      <selection activeCell="C10" sqref="C10"/>
    </sheetView>
  </sheetViews>
  <sheetFormatPr defaultColWidth="9.14285714285714" defaultRowHeight="14.25" customHeight="1"/>
  <cols>
    <col min="1" max="1" width="14.2857142857143" style="32" customWidth="1"/>
    <col min="2" max="2" width="37.7142857142857" style="32" customWidth="1"/>
    <col min="3" max="5" width="18.8571428571429" style="32" customWidth="1"/>
    <col min="6" max="6" width="21.2857142857143" style="32" customWidth="1"/>
    <col min="7" max="7" width="16.4285714285714" style="32" customWidth="1"/>
    <col min="8" max="8" width="13.5714285714286" style="32" customWidth="1"/>
    <col min="9" max="13" width="18.8571428571429" style="32" customWidth="1"/>
    <col min="14" max="16384" width="9.14285714285714" style="32" customWidth="1"/>
  </cols>
  <sheetData>
    <row r="1" ht="15.75" customHeight="1" spans="1:13">
      <c r="A1" s="33"/>
      <c r="B1" s="33"/>
      <c r="C1" s="33"/>
      <c r="D1" s="33"/>
      <c r="E1" s="33"/>
      <c r="F1" s="33"/>
      <c r="G1" s="33"/>
      <c r="H1" s="33"/>
      <c r="I1" s="33"/>
      <c r="J1" s="33"/>
      <c r="K1" s="33"/>
      <c r="L1" s="33"/>
      <c r="M1" s="3" t="s">
        <v>49</v>
      </c>
    </row>
    <row r="2" ht="28.5" customHeight="1" spans="1:13">
      <c r="A2" s="5" t="s">
        <v>50</v>
      </c>
      <c r="B2" s="5"/>
      <c r="C2" s="5"/>
      <c r="D2" s="5"/>
      <c r="E2" s="5"/>
      <c r="F2" s="5"/>
      <c r="G2" s="5"/>
      <c r="H2" s="5"/>
      <c r="I2" s="5"/>
      <c r="J2" s="5"/>
      <c r="K2" s="5"/>
      <c r="L2" s="5"/>
      <c r="M2" s="5"/>
    </row>
    <row r="3" ht="15" customHeight="1" spans="1:13">
      <c r="A3" s="169" t="s">
        <v>2</v>
      </c>
      <c r="B3" s="170"/>
      <c r="C3" s="36"/>
      <c r="D3" s="36"/>
      <c r="E3" s="36"/>
      <c r="F3" s="84"/>
      <c r="G3" s="36"/>
      <c r="H3" s="84"/>
      <c r="I3" s="36"/>
      <c r="J3" s="36"/>
      <c r="K3" s="84"/>
      <c r="L3" s="84"/>
      <c r="M3" s="3" t="s">
        <v>3</v>
      </c>
    </row>
    <row r="4" ht="17.25" customHeight="1" spans="1:13">
      <c r="A4" s="8" t="s">
        <v>51</v>
      </c>
      <c r="B4" s="8" t="s">
        <v>52</v>
      </c>
      <c r="C4" s="39" t="s">
        <v>34</v>
      </c>
      <c r="D4" s="39" t="s">
        <v>53</v>
      </c>
      <c r="E4" s="39" t="s">
        <v>54</v>
      </c>
      <c r="F4" s="171" t="s">
        <v>38</v>
      </c>
      <c r="G4" s="8" t="s">
        <v>55</v>
      </c>
      <c r="H4" s="40" t="s">
        <v>41</v>
      </c>
      <c r="I4" s="10"/>
      <c r="J4" s="10"/>
      <c r="K4" s="10"/>
      <c r="L4" s="10"/>
      <c r="M4" s="11"/>
    </row>
    <row r="5" ht="26.25" customHeight="1" spans="1:13">
      <c r="A5" s="42"/>
      <c r="B5" s="42"/>
      <c r="C5" s="42"/>
      <c r="D5" s="42"/>
      <c r="E5" s="42"/>
      <c r="F5" s="42"/>
      <c r="G5" s="42"/>
      <c r="H5" s="45" t="s">
        <v>36</v>
      </c>
      <c r="I5" s="77" t="s">
        <v>56</v>
      </c>
      <c r="J5" s="77" t="s">
        <v>57</v>
      </c>
      <c r="K5" s="77" t="s">
        <v>58</v>
      </c>
      <c r="L5" s="77" t="s">
        <v>59</v>
      </c>
      <c r="M5" s="77" t="s">
        <v>60</v>
      </c>
    </row>
    <row r="6" ht="16.5" customHeight="1" spans="1:13">
      <c r="A6" s="45">
        <v>1</v>
      </c>
      <c r="B6" s="45">
        <v>2</v>
      </c>
      <c r="C6" s="45">
        <v>3</v>
      </c>
      <c r="D6" s="45">
        <v>4</v>
      </c>
      <c r="E6" s="172">
        <v>5</v>
      </c>
      <c r="F6" s="172">
        <v>6</v>
      </c>
      <c r="G6" s="173">
        <v>7</v>
      </c>
      <c r="H6" s="172">
        <v>8</v>
      </c>
      <c r="I6" s="172">
        <v>9</v>
      </c>
      <c r="J6" s="173">
        <v>10</v>
      </c>
      <c r="K6" s="172">
        <v>11</v>
      </c>
      <c r="L6" s="172">
        <v>12</v>
      </c>
      <c r="M6" s="173">
        <v>13</v>
      </c>
    </row>
    <row r="7" ht="20.25" customHeight="1" spans="1:13">
      <c r="A7" s="26" t="s">
        <v>61</v>
      </c>
      <c r="B7" s="26" t="s">
        <v>62</v>
      </c>
      <c r="C7" s="132">
        <f>D7+E7</f>
        <v>1664.2</v>
      </c>
      <c r="D7" s="132">
        <v>1324.23</v>
      </c>
      <c r="E7" s="78">
        <v>339.97</v>
      </c>
      <c r="F7" s="78"/>
      <c r="G7" s="78"/>
      <c r="H7" s="132"/>
      <c r="I7" s="132"/>
      <c r="J7" s="132"/>
      <c r="K7" s="78"/>
      <c r="L7" s="132"/>
      <c r="M7" s="132"/>
    </row>
    <row r="8" ht="20.25" customHeight="1" spans="1:13">
      <c r="A8" s="26" t="s">
        <v>63</v>
      </c>
      <c r="B8" s="26" t="s">
        <v>64</v>
      </c>
      <c r="C8" s="132">
        <f t="shared" ref="C8:C25" si="0">D8+E8</f>
        <v>1664.2</v>
      </c>
      <c r="D8" s="132">
        <f>SUM(D9:D10)</f>
        <v>1324.23</v>
      </c>
      <c r="E8" s="132">
        <f>SUM(E9:E10)</f>
        <v>339.97</v>
      </c>
      <c r="F8" s="78"/>
      <c r="G8" s="78"/>
      <c r="H8" s="132"/>
      <c r="I8" s="132"/>
      <c r="J8" s="132"/>
      <c r="K8" s="78"/>
      <c r="L8" s="132"/>
      <c r="M8" s="132"/>
    </row>
    <row r="9" ht="20.25" customHeight="1" spans="1:13">
      <c r="A9" s="26" t="s">
        <v>65</v>
      </c>
      <c r="B9" s="26" t="s">
        <v>66</v>
      </c>
      <c r="C9" s="132">
        <f t="shared" si="0"/>
        <v>1324.23</v>
      </c>
      <c r="D9" s="132">
        <v>1324.23</v>
      </c>
      <c r="E9" s="78"/>
      <c r="F9" s="78"/>
      <c r="G9" s="78"/>
      <c r="H9" s="132"/>
      <c r="I9" s="132"/>
      <c r="J9" s="132"/>
      <c r="K9" s="78"/>
      <c r="L9" s="132"/>
      <c r="M9" s="132"/>
    </row>
    <row r="10" ht="20.25" customHeight="1" spans="1:13">
      <c r="A10" s="26" t="s">
        <v>67</v>
      </c>
      <c r="B10" s="26" t="s">
        <v>68</v>
      </c>
      <c r="C10" s="132">
        <f t="shared" si="0"/>
        <v>339.97</v>
      </c>
      <c r="D10" s="132"/>
      <c r="E10" s="78">
        <v>339.97</v>
      </c>
      <c r="F10" s="78"/>
      <c r="G10" s="78"/>
      <c r="H10" s="132"/>
      <c r="I10" s="132"/>
      <c r="J10" s="132"/>
      <c r="K10" s="78"/>
      <c r="L10" s="132"/>
      <c r="M10" s="132"/>
    </row>
    <row r="11" ht="20.25" customHeight="1" spans="1:13">
      <c r="A11" s="26" t="s">
        <v>69</v>
      </c>
      <c r="B11" s="26" t="s">
        <v>70</v>
      </c>
      <c r="C11" s="132">
        <f t="shared" si="0"/>
        <v>344.97</v>
      </c>
      <c r="D11" s="132">
        <f>D12+D16</f>
        <v>344.97</v>
      </c>
      <c r="E11" s="78"/>
      <c r="F11" s="78"/>
      <c r="G11" s="78"/>
      <c r="H11" s="132"/>
      <c r="I11" s="132"/>
      <c r="J11" s="132"/>
      <c r="K11" s="78"/>
      <c r="L11" s="132"/>
      <c r="M11" s="132"/>
    </row>
    <row r="12" ht="20.25" customHeight="1" spans="1:13">
      <c r="A12" s="26" t="s">
        <v>71</v>
      </c>
      <c r="B12" s="26" t="s">
        <v>72</v>
      </c>
      <c r="C12" s="132">
        <f t="shared" si="0"/>
        <v>344.63</v>
      </c>
      <c r="D12" s="132">
        <f>SUM(D13:D15)</f>
        <v>344.63</v>
      </c>
      <c r="E12" s="78"/>
      <c r="F12" s="78"/>
      <c r="G12" s="78"/>
      <c r="H12" s="132"/>
      <c r="I12" s="132"/>
      <c r="J12" s="132"/>
      <c r="K12" s="78"/>
      <c r="L12" s="132"/>
      <c r="M12" s="132"/>
    </row>
    <row r="13" ht="20.25" customHeight="1" spans="1:13">
      <c r="A13" s="26" t="s">
        <v>73</v>
      </c>
      <c r="B13" s="26" t="s">
        <v>74</v>
      </c>
      <c r="C13" s="132">
        <f t="shared" si="0"/>
        <v>161.82</v>
      </c>
      <c r="D13" s="132">
        <v>161.82</v>
      </c>
      <c r="E13" s="78"/>
      <c r="F13" s="78"/>
      <c r="G13" s="78"/>
      <c r="H13" s="132"/>
      <c r="I13" s="132"/>
      <c r="J13" s="132"/>
      <c r="K13" s="78"/>
      <c r="L13" s="132"/>
      <c r="M13" s="132"/>
    </row>
    <row r="14" ht="20.25" customHeight="1" spans="1:13">
      <c r="A14" s="26" t="s">
        <v>75</v>
      </c>
      <c r="B14" s="26" t="s">
        <v>76</v>
      </c>
      <c r="C14" s="132">
        <f t="shared" si="0"/>
        <v>125.8</v>
      </c>
      <c r="D14" s="132">
        <v>125.8</v>
      </c>
      <c r="E14" s="78"/>
      <c r="F14" s="78"/>
      <c r="G14" s="78"/>
      <c r="H14" s="132"/>
      <c r="I14" s="132"/>
      <c r="J14" s="132"/>
      <c r="K14" s="78"/>
      <c r="L14" s="132"/>
      <c r="M14" s="132"/>
    </row>
    <row r="15" ht="20.25" customHeight="1" spans="1:13">
      <c r="A15" s="26" t="s">
        <v>77</v>
      </c>
      <c r="B15" s="26" t="s">
        <v>78</v>
      </c>
      <c r="C15" s="132">
        <f t="shared" si="0"/>
        <v>57.01</v>
      </c>
      <c r="D15" s="132">
        <v>57.01</v>
      </c>
      <c r="E15" s="78"/>
      <c r="F15" s="78"/>
      <c r="G15" s="78"/>
      <c r="H15" s="132"/>
      <c r="I15" s="132"/>
      <c r="J15" s="132"/>
      <c r="K15" s="78"/>
      <c r="L15" s="132"/>
      <c r="M15" s="132"/>
    </row>
    <row r="16" ht="20.25" customHeight="1" spans="1:13">
      <c r="A16" s="26" t="s">
        <v>79</v>
      </c>
      <c r="B16" s="26" t="s">
        <v>80</v>
      </c>
      <c r="C16" s="132">
        <f t="shared" si="0"/>
        <v>0.34</v>
      </c>
      <c r="D16" s="132">
        <v>0.34</v>
      </c>
      <c r="E16" s="78"/>
      <c r="F16" s="78"/>
      <c r="G16" s="78"/>
      <c r="H16" s="132"/>
      <c r="I16" s="132"/>
      <c r="J16" s="132"/>
      <c r="K16" s="78"/>
      <c r="L16" s="132"/>
      <c r="M16" s="132"/>
    </row>
    <row r="17" ht="20.25" customHeight="1" spans="1:13">
      <c r="A17" s="26" t="s">
        <v>81</v>
      </c>
      <c r="B17" s="26" t="s">
        <v>82</v>
      </c>
      <c r="C17" s="132">
        <f t="shared" si="0"/>
        <v>0.34</v>
      </c>
      <c r="D17" s="132">
        <v>0.34</v>
      </c>
      <c r="E17" s="78"/>
      <c r="F17" s="78"/>
      <c r="G17" s="78"/>
      <c r="H17" s="132"/>
      <c r="I17" s="132"/>
      <c r="J17" s="132"/>
      <c r="K17" s="78"/>
      <c r="L17" s="132"/>
      <c r="M17" s="132"/>
    </row>
    <row r="18" ht="20.25" customHeight="1" spans="1:13">
      <c r="A18" s="26" t="s">
        <v>83</v>
      </c>
      <c r="B18" s="26" t="s">
        <v>84</v>
      </c>
      <c r="C18" s="132">
        <f t="shared" si="0"/>
        <v>119.48</v>
      </c>
      <c r="D18" s="132">
        <f>SUM(D19)</f>
        <v>119.48</v>
      </c>
      <c r="E18" s="78"/>
      <c r="F18" s="78"/>
      <c r="G18" s="78"/>
      <c r="H18" s="132"/>
      <c r="I18" s="132"/>
      <c r="J18" s="132"/>
      <c r="K18" s="78"/>
      <c r="L18" s="132"/>
      <c r="M18" s="132"/>
    </row>
    <row r="19" ht="20.25" customHeight="1" spans="1:13">
      <c r="A19" s="26" t="s">
        <v>85</v>
      </c>
      <c r="B19" s="26" t="s">
        <v>86</v>
      </c>
      <c r="C19" s="132">
        <f t="shared" si="0"/>
        <v>119.48</v>
      </c>
      <c r="D19" s="132">
        <f>SUM(D20:D22)</f>
        <v>119.48</v>
      </c>
      <c r="E19" s="78"/>
      <c r="F19" s="78"/>
      <c r="G19" s="78"/>
      <c r="H19" s="132"/>
      <c r="I19" s="132"/>
      <c r="J19" s="132"/>
      <c r="K19" s="78"/>
      <c r="L19" s="132"/>
      <c r="M19" s="132"/>
    </row>
    <row r="20" ht="20.25" customHeight="1" spans="1:13">
      <c r="A20" s="26" t="s">
        <v>87</v>
      </c>
      <c r="B20" s="26" t="s">
        <v>88</v>
      </c>
      <c r="C20" s="132">
        <f t="shared" si="0"/>
        <v>70.73</v>
      </c>
      <c r="D20" s="132">
        <v>70.73</v>
      </c>
      <c r="E20" s="78"/>
      <c r="F20" s="78"/>
      <c r="G20" s="78"/>
      <c r="H20" s="132"/>
      <c r="I20" s="132"/>
      <c r="J20" s="132"/>
      <c r="K20" s="78"/>
      <c r="L20" s="132"/>
      <c r="M20" s="132"/>
    </row>
    <row r="21" ht="20.25" customHeight="1" spans="1:13">
      <c r="A21" s="26" t="s">
        <v>89</v>
      </c>
      <c r="B21" s="26" t="s">
        <v>90</v>
      </c>
      <c r="C21" s="132">
        <f t="shared" si="0"/>
        <v>4.59</v>
      </c>
      <c r="D21" s="132">
        <v>4.59</v>
      </c>
      <c r="E21" s="78"/>
      <c r="F21" s="78"/>
      <c r="G21" s="78"/>
      <c r="H21" s="132"/>
      <c r="I21" s="132"/>
      <c r="J21" s="132"/>
      <c r="K21" s="78"/>
      <c r="L21" s="132"/>
      <c r="M21" s="132"/>
    </row>
    <row r="22" ht="20.25" customHeight="1" spans="1:13">
      <c r="A22" s="26" t="s">
        <v>91</v>
      </c>
      <c r="B22" s="26" t="s">
        <v>92</v>
      </c>
      <c r="C22" s="132">
        <f t="shared" si="0"/>
        <v>44.16</v>
      </c>
      <c r="D22" s="132">
        <v>44.16</v>
      </c>
      <c r="E22" s="78"/>
      <c r="F22" s="78"/>
      <c r="G22" s="78"/>
      <c r="H22" s="132"/>
      <c r="I22" s="132"/>
      <c r="J22" s="132"/>
      <c r="K22" s="78"/>
      <c r="L22" s="132"/>
      <c r="M22" s="132"/>
    </row>
    <row r="23" ht="20.25" customHeight="1" spans="1:13">
      <c r="A23" s="26" t="s">
        <v>93</v>
      </c>
      <c r="B23" s="26" t="s">
        <v>94</v>
      </c>
      <c r="C23" s="132">
        <f t="shared" si="0"/>
        <v>94.35</v>
      </c>
      <c r="D23" s="132">
        <v>94.35</v>
      </c>
      <c r="E23" s="78"/>
      <c r="F23" s="78"/>
      <c r="G23" s="78"/>
      <c r="H23" s="132"/>
      <c r="I23" s="132"/>
      <c r="J23" s="132"/>
      <c r="K23" s="78"/>
      <c r="L23" s="132"/>
      <c r="M23" s="132"/>
    </row>
    <row r="24" ht="20.25" customHeight="1" spans="1:13">
      <c r="A24" s="26" t="s">
        <v>95</v>
      </c>
      <c r="B24" s="26" t="s">
        <v>96</v>
      </c>
      <c r="C24" s="132">
        <f t="shared" si="0"/>
        <v>94.35</v>
      </c>
      <c r="D24" s="132">
        <v>94.35</v>
      </c>
      <c r="E24" s="78"/>
      <c r="F24" s="78"/>
      <c r="G24" s="78"/>
      <c r="H24" s="132"/>
      <c r="I24" s="132"/>
      <c r="J24" s="132"/>
      <c r="K24" s="78"/>
      <c r="L24" s="132"/>
      <c r="M24" s="132"/>
    </row>
    <row r="25" ht="20.25" customHeight="1" spans="1:13">
      <c r="A25" s="26" t="s">
        <v>97</v>
      </c>
      <c r="B25" s="26" t="s">
        <v>98</v>
      </c>
      <c r="C25" s="132">
        <f t="shared" si="0"/>
        <v>94.35</v>
      </c>
      <c r="D25" s="132">
        <v>94.35</v>
      </c>
      <c r="E25" s="78"/>
      <c r="F25" s="78"/>
      <c r="G25" s="78"/>
      <c r="H25" s="132"/>
      <c r="I25" s="132"/>
      <c r="J25" s="132"/>
      <c r="K25" s="78"/>
      <c r="L25" s="132"/>
      <c r="M25" s="132"/>
    </row>
    <row r="26" ht="17.25" customHeight="1" spans="1:13">
      <c r="A26" s="123" t="s">
        <v>99</v>
      </c>
      <c r="B26" s="174" t="s">
        <v>99</v>
      </c>
      <c r="C26" s="132">
        <f>C7+C11+C18+C23</f>
        <v>2223</v>
      </c>
      <c r="D26" s="132">
        <f>D7+D11+D18+D23</f>
        <v>1883.03</v>
      </c>
      <c r="E26" s="132">
        <f>E7+E11+E18+E23</f>
        <v>339.97</v>
      </c>
      <c r="F26" s="78"/>
      <c r="G26" s="132"/>
      <c r="H26" s="132"/>
      <c r="I26" s="132"/>
      <c r="J26" s="132"/>
      <c r="K26" s="132"/>
      <c r="L26" s="132"/>
      <c r="M26" s="132"/>
    </row>
  </sheetData>
  <mergeCells count="11">
    <mergeCell ref="A2:M2"/>
    <mergeCell ref="A3:J3"/>
    <mergeCell ref="H4:M4"/>
    <mergeCell ref="A26:B26"/>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D17" sqref="D17"/>
    </sheetView>
  </sheetViews>
  <sheetFormatPr defaultColWidth="9.14285714285714" defaultRowHeight="14.25" customHeight="1" outlineLevelCol="3"/>
  <cols>
    <col min="1" max="1" width="49.2857142857143" style="1" customWidth="1"/>
    <col min="2" max="2" width="38.8571428571429" style="1" customWidth="1"/>
    <col min="3" max="3" width="48.5714285714286" style="1" customWidth="1"/>
    <col min="4" max="4" width="36.4285714285714" style="1" customWidth="1"/>
    <col min="5" max="16384" width="9.14285714285714" style="2" customWidth="1"/>
  </cols>
  <sheetData>
    <row r="1" customHeight="1" spans="1:4">
      <c r="A1" s="160"/>
      <c r="B1" s="160"/>
      <c r="C1" s="160"/>
      <c r="D1" s="3" t="s">
        <v>100</v>
      </c>
    </row>
    <row r="2" ht="31.5" customHeight="1" spans="1:4">
      <c r="A2" s="21" t="s">
        <v>101</v>
      </c>
      <c r="B2" s="161"/>
      <c r="C2" s="161"/>
      <c r="D2" s="161"/>
    </row>
    <row r="3" ht="17.25" customHeight="1" spans="1:4">
      <c r="A3" s="96" t="s">
        <v>2</v>
      </c>
      <c r="B3" s="162"/>
      <c r="C3" s="162"/>
      <c r="D3" s="88" t="s">
        <v>3</v>
      </c>
    </row>
    <row r="4" ht="19.5" customHeight="1" spans="1:4">
      <c r="A4" s="40" t="s">
        <v>4</v>
      </c>
      <c r="B4" s="99"/>
      <c r="C4" s="40" t="s">
        <v>5</v>
      </c>
      <c r="D4" s="99"/>
    </row>
    <row r="5" ht="21.75" customHeight="1" spans="1:4">
      <c r="A5" s="39" t="s">
        <v>6</v>
      </c>
      <c r="B5" s="97" t="s">
        <v>7</v>
      </c>
      <c r="C5" s="39" t="s">
        <v>102</v>
      </c>
      <c r="D5" s="97" t="s">
        <v>7</v>
      </c>
    </row>
    <row r="6" ht="17.25" customHeight="1" spans="1:4">
      <c r="A6" s="42"/>
      <c r="B6" s="12"/>
      <c r="C6" s="42"/>
      <c r="D6" s="12"/>
    </row>
    <row r="7" ht="17.25" customHeight="1" spans="1:4">
      <c r="A7" s="163" t="s">
        <v>103</v>
      </c>
      <c r="B7" s="132">
        <v>2223</v>
      </c>
      <c r="C7" s="164" t="s">
        <v>104</v>
      </c>
      <c r="D7" s="78">
        <v>2223</v>
      </c>
    </row>
    <row r="8" ht="17.25" customHeight="1" spans="1:4">
      <c r="A8" s="27" t="s">
        <v>105</v>
      </c>
      <c r="B8" s="132">
        <v>2223</v>
      </c>
      <c r="C8" s="164" t="s">
        <v>106</v>
      </c>
      <c r="D8" s="78">
        <v>1664.2</v>
      </c>
    </row>
    <row r="9" ht="17.25" customHeight="1" spans="1:4">
      <c r="A9" s="27" t="s">
        <v>107</v>
      </c>
      <c r="B9" s="78"/>
      <c r="C9" s="164" t="s">
        <v>108</v>
      </c>
      <c r="D9" s="78">
        <v>344.97</v>
      </c>
    </row>
    <row r="10" ht="17.25" customHeight="1" spans="1:4">
      <c r="A10" s="27" t="s">
        <v>109</v>
      </c>
      <c r="B10" s="78"/>
      <c r="C10" s="164" t="s">
        <v>110</v>
      </c>
      <c r="D10" s="78">
        <v>119.48</v>
      </c>
    </row>
    <row r="11" ht="17.25" customHeight="1" spans="1:4">
      <c r="A11" s="27" t="s">
        <v>111</v>
      </c>
      <c r="B11" s="78"/>
      <c r="C11" s="164" t="s">
        <v>112</v>
      </c>
      <c r="D11" s="78">
        <v>94.35</v>
      </c>
    </row>
    <row r="12" ht="17.25" customHeight="1" spans="1:4">
      <c r="A12" s="27" t="s">
        <v>105</v>
      </c>
      <c r="B12" s="132"/>
      <c r="C12" s="138"/>
      <c r="D12" s="132"/>
    </row>
    <row r="13" customHeight="1" spans="1:4">
      <c r="A13" s="138" t="s">
        <v>107</v>
      </c>
      <c r="B13" s="132"/>
      <c r="C13" s="165"/>
      <c r="D13" s="166"/>
    </row>
    <row r="14" customHeight="1" spans="1:4">
      <c r="A14" s="138" t="s">
        <v>109</v>
      </c>
      <c r="B14" s="166"/>
      <c r="C14" s="165"/>
      <c r="D14" s="166"/>
    </row>
    <row r="15" customHeight="1" spans="1:4">
      <c r="A15" s="165"/>
      <c r="B15" s="166"/>
      <c r="C15" s="138" t="s">
        <v>113</v>
      </c>
      <c r="D15" s="166"/>
    </row>
    <row r="16" ht="17.25" customHeight="1" spans="1:4">
      <c r="A16" s="167" t="s">
        <v>114</v>
      </c>
      <c r="B16" s="168">
        <v>2223</v>
      </c>
      <c r="C16" s="165" t="s">
        <v>29</v>
      </c>
      <c r="D16" s="168">
        <v>2223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D26" sqref="D26"/>
    </sheetView>
  </sheetViews>
  <sheetFormatPr defaultColWidth="9.14285714285714" defaultRowHeight="14.25" customHeight="1" outlineLevelCol="6"/>
  <cols>
    <col min="1" max="1" width="20.1428571428571" style="89" customWidth="1"/>
    <col min="2" max="2" width="44" style="89" customWidth="1"/>
    <col min="3" max="3" width="24.2857142857143" style="32" customWidth="1"/>
    <col min="4" max="4" width="16.5714285714286" style="32" customWidth="1"/>
    <col min="5" max="7" width="24.2857142857143" style="32" customWidth="1"/>
    <col min="8" max="16384" width="9.14285714285714" style="32" customWidth="1"/>
  </cols>
  <sheetData>
    <row r="1" customHeight="1" spans="4:7">
      <c r="D1" s="114"/>
      <c r="F1" s="34"/>
      <c r="G1" s="3" t="s">
        <v>115</v>
      </c>
    </row>
    <row r="2" ht="39" customHeight="1" spans="1:7">
      <c r="A2" s="95" t="s">
        <v>116</v>
      </c>
      <c r="B2" s="95"/>
      <c r="C2" s="95"/>
      <c r="D2" s="95"/>
      <c r="E2" s="95"/>
      <c r="F2" s="95"/>
      <c r="G2" s="95"/>
    </row>
    <row r="3" ht="18" customHeight="1" spans="1:7">
      <c r="A3" s="96" t="s">
        <v>2</v>
      </c>
      <c r="F3" s="92"/>
      <c r="G3" s="88" t="s">
        <v>3</v>
      </c>
    </row>
    <row r="4" ht="20.25" customHeight="1" spans="1:7">
      <c r="A4" s="155" t="s">
        <v>117</v>
      </c>
      <c r="B4" s="156"/>
      <c r="C4" s="97" t="s">
        <v>34</v>
      </c>
      <c r="D4" s="136" t="s">
        <v>53</v>
      </c>
      <c r="E4" s="41"/>
      <c r="F4" s="99"/>
      <c r="G4" s="127" t="s">
        <v>54</v>
      </c>
    </row>
    <row r="5" ht="20.25" customHeight="1" spans="1:7">
      <c r="A5" s="157" t="s">
        <v>51</v>
      </c>
      <c r="B5" s="157" t="s">
        <v>52</v>
      </c>
      <c r="C5" s="42"/>
      <c r="D5" s="45" t="s">
        <v>36</v>
      </c>
      <c r="E5" s="45" t="s">
        <v>118</v>
      </c>
      <c r="F5" s="45" t="s">
        <v>119</v>
      </c>
      <c r="G5" s="85"/>
    </row>
    <row r="6" ht="13.5" customHeight="1" spans="1:7">
      <c r="A6" s="157" t="s">
        <v>120</v>
      </c>
      <c r="B6" s="157" t="s">
        <v>121</v>
      </c>
      <c r="C6" s="157" t="s">
        <v>122</v>
      </c>
      <c r="D6" s="45"/>
      <c r="E6" s="157" t="s">
        <v>123</v>
      </c>
      <c r="F6" s="157" t="s">
        <v>124</v>
      </c>
      <c r="G6" s="157" t="s">
        <v>125</v>
      </c>
    </row>
    <row r="7" ht="18" customHeight="1" spans="1:7">
      <c r="A7" s="26" t="s">
        <v>61</v>
      </c>
      <c r="B7" s="26" t="s">
        <v>62</v>
      </c>
      <c r="C7" s="131">
        <f>C8</f>
        <v>1664.2</v>
      </c>
      <c r="D7" s="131">
        <f>E7+F7</f>
        <v>1324.23</v>
      </c>
      <c r="E7" s="131">
        <f>E8</f>
        <v>1205.97</v>
      </c>
      <c r="F7" s="131">
        <f>F8</f>
        <v>118.26</v>
      </c>
      <c r="G7" s="131">
        <v>339.97</v>
      </c>
    </row>
    <row r="8" ht="18" customHeight="1" spans="1:7">
      <c r="A8" s="26" t="s">
        <v>63</v>
      </c>
      <c r="B8" s="26" t="s">
        <v>64</v>
      </c>
      <c r="C8" s="131">
        <f>C9+C10</f>
        <v>1664.2</v>
      </c>
      <c r="D8" s="131">
        <f t="shared" ref="D8:D26" si="0">E8+F8</f>
        <v>1324.23</v>
      </c>
      <c r="E8" s="131">
        <f>E9+E10</f>
        <v>1205.97</v>
      </c>
      <c r="F8" s="131">
        <v>118.26</v>
      </c>
      <c r="G8" s="131">
        <v>339.97</v>
      </c>
    </row>
    <row r="9" ht="18" customHeight="1" spans="1:7">
      <c r="A9" s="26" t="s">
        <v>65</v>
      </c>
      <c r="B9" s="26" t="s">
        <v>66</v>
      </c>
      <c r="C9" s="131">
        <f t="shared" ref="C9:C15" si="1">D9+G9</f>
        <v>1324.23</v>
      </c>
      <c r="D9" s="131">
        <f t="shared" si="0"/>
        <v>1324.23</v>
      </c>
      <c r="E9" s="131">
        <v>1205.97</v>
      </c>
      <c r="F9" s="131">
        <v>118.26</v>
      </c>
      <c r="G9" s="131"/>
    </row>
    <row r="10" ht="18" customHeight="1" spans="1:7">
      <c r="A10" s="26" t="s">
        <v>67</v>
      </c>
      <c r="B10" s="26" t="s">
        <v>68</v>
      </c>
      <c r="C10" s="131">
        <f t="shared" si="1"/>
        <v>339.97</v>
      </c>
      <c r="D10" s="131"/>
      <c r="E10" s="131"/>
      <c r="F10" s="131"/>
      <c r="G10" s="131">
        <v>339.97</v>
      </c>
    </row>
    <row r="11" ht="18" customHeight="1" spans="1:7">
      <c r="A11" s="26" t="s">
        <v>69</v>
      </c>
      <c r="B11" s="26" t="s">
        <v>70</v>
      </c>
      <c r="C11" s="131">
        <f>C12+C16</f>
        <v>344.968019</v>
      </c>
      <c r="D11" s="131">
        <f t="shared" si="0"/>
        <v>344.968019</v>
      </c>
      <c r="E11" s="131">
        <f>E12+E16</f>
        <v>344.968019</v>
      </c>
      <c r="F11" s="131"/>
      <c r="G11" s="131"/>
    </row>
    <row r="12" ht="18" customHeight="1" spans="1:7">
      <c r="A12" s="26" t="s">
        <v>71</v>
      </c>
      <c r="B12" s="26" t="s">
        <v>72</v>
      </c>
      <c r="C12" s="131">
        <f>C13+C14+C15</f>
        <v>344.63</v>
      </c>
      <c r="D12" s="131">
        <f t="shared" si="0"/>
        <v>344.63</v>
      </c>
      <c r="E12" s="131">
        <f>E13+E14+E15</f>
        <v>344.63</v>
      </c>
      <c r="F12" s="131"/>
      <c r="G12" s="131"/>
    </row>
    <row r="13" ht="18" customHeight="1" spans="1:7">
      <c r="A13" s="26" t="s">
        <v>73</v>
      </c>
      <c r="B13" s="26" t="s">
        <v>74</v>
      </c>
      <c r="C13" s="131">
        <f t="shared" si="1"/>
        <v>161.82</v>
      </c>
      <c r="D13" s="131">
        <f t="shared" si="0"/>
        <v>161.82</v>
      </c>
      <c r="E13" s="131">
        <v>161.82</v>
      </c>
      <c r="F13" s="131"/>
      <c r="G13" s="131"/>
    </row>
    <row r="14" ht="18" customHeight="1" spans="1:7">
      <c r="A14" s="26" t="s">
        <v>75</v>
      </c>
      <c r="B14" s="26" t="s">
        <v>76</v>
      </c>
      <c r="C14" s="131">
        <f t="shared" si="1"/>
        <v>125.8</v>
      </c>
      <c r="D14" s="131">
        <f t="shared" si="0"/>
        <v>125.8</v>
      </c>
      <c r="E14" s="131">
        <v>125.8</v>
      </c>
      <c r="F14" s="131"/>
      <c r="G14" s="131"/>
    </row>
    <row r="15" ht="18" customHeight="1" spans="1:7">
      <c r="A15" s="26" t="s">
        <v>77</v>
      </c>
      <c r="B15" s="26" t="s">
        <v>78</v>
      </c>
      <c r="C15" s="131">
        <f t="shared" si="1"/>
        <v>57.01</v>
      </c>
      <c r="D15" s="131">
        <f t="shared" si="0"/>
        <v>57.01</v>
      </c>
      <c r="E15" s="131">
        <v>57.01</v>
      </c>
      <c r="F15" s="131"/>
      <c r="G15" s="131"/>
    </row>
    <row r="16" ht="18" customHeight="1" spans="1:7">
      <c r="A16" s="26" t="s">
        <v>79</v>
      </c>
      <c r="B16" s="26" t="s">
        <v>80</v>
      </c>
      <c r="C16" s="131">
        <v>0.338019</v>
      </c>
      <c r="D16" s="131">
        <f t="shared" si="0"/>
        <v>0.338019</v>
      </c>
      <c r="E16" s="131">
        <v>0.338019</v>
      </c>
      <c r="F16" s="131"/>
      <c r="G16" s="131"/>
    </row>
    <row r="17" ht="18" customHeight="1" spans="1:7">
      <c r="A17" s="26" t="s">
        <v>81</v>
      </c>
      <c r="B17" s="26" t="s">
        <v>82</v>
      </c>
      <c r="C17" s="131">
        <f t="shared" ref="C17:C22" si="2">D17+G17</f>
        <v>0.34</v>
      </c>
      <c r="D17" s="131">
        <f t="shared" si="0"/>
        <v>0.34</v>
      </c>
      <c r="E17" s="131">
        <v>0.34</v>
      </c>
      <c r="F17" s="131"/>
      <c r="G17" s="131"/>
    </row>
    <row r="18" ht="18" customHeight="1" spans="1:7">
      <c r="A18" s="26" t="s">
        <v>83</v>
      </c>
      <c r="B18" s="26" t="s">
        <v>84</v>
      </c>
      <c r="C18" s="131">
        <f>C19</f>
        <v>119.48</v>
      </c>
      <c r="D18" s="131">
        <f t="shared" si="0"/>
        <v>119.48</v>
      </c>
      <c r="E18" s="131">
        <f>E19</f>
        <v>119.48</v>
      </c>
      <c r="F18" s="131"/>
      <c r="G18" s="131"/>
    </row>
    <row r="19" ht="18" customHeight="1" spans="1:7">
      <c r="A19" s="26" t="s">
        <v>85</v>
      </c>
      <c r="B19" s="26" t="s">
        <v>86</v>
      </c>
      <c r="C19" s="131">
        <f>C20+C21+C22</f>
        <v>119.48</v>
      </c>
      <c r="D19" s="131">
        <f t="shared" si="0"/>
        <v>119.48</v>
      </c>
      <c r="E19" s="131">
        <f>E20+E21+E22</f>
        <v>119.48</v>
      </c>
      <c r="F19" s="131"/>
      <c r="G19" s="131"/>
    </row>
    <row r="20" ht="18" customHeight="1" spans="1:7">
      <c r="A20" s="26" t="s">
        <v>87</v>
      </c>
      <c r="B20" s="26" t="s">
        <v>88</v>
      </c>
      <c r="C20" s="131">
        <f t="shared" si="2"/>
        <v>70.73</v>
      </c>
      <c r="D20" s="131">
        <f t="shared" si="0"/>
        <v>70.73</v>
      </c>
      <c r="E20" s="131">
        <v>70.73</v>
      </c>
      <c r="F20" s="131"/>
      <c r="G20" s="131"/>
    </row>
    <row r="21" ht="18" customHeight="1" spans="1:7">
      <c r="A21" s="26" t="s">
        <v>89</v>
      </c>
      <c r="B21" s="26" t="s">
        <v>90</v>
      </c>
      <c r="C21" s="131">
        <f t="shared" si="2"/>
        <v>4.59</v>
      </c>
      <c r="D21" s="131">
        <f t="shared" si="0"/>
        <v>4.59</v>
      </c>
      <c r="E21" s="131">
        <v>4.59</v>
      </c>
      <c r="F21" s="131"/>
      <c r="G21" s="131"/>
    </row>
    <row r="22" ht="18" customHeight="1" spans="1:7">
      <c r="A22" s="26" t="s">
        <v>91</v>
      </c>
      <c r="B22" s="26" t="s">
        <v>92</v>
      </c>
      <c r="C22" s="131">
        <f t="shared" si="2"/>
        <v>44.16</v>
      </c>
      <c r="D22" s="131">
        <f t="shared" si="0"/>
        <v>44.16</v>
      </c>
      <c r="E22" s="131">
        <v>44.16</v>
      </c>
      <c r="F22" s="131"/>
      <c r="G22" s="131"/>
    </row>
    <row r="23" ht="18" customHeight="1" spans="1:7">
      <c r="A23" s="26" t="s">
        <v>93</v>
      </c>
      <c r="B23" s="26" t="s">
        <v>94</v>
      </c>
      <c r="C23" s="131">
        <v>94.35</v>
      </c>
      <c r="D23" s="131">
        <f t="shared" si="0"/>
        <v>94.35</v>
      </c>
      <c r="E23" s="131">
        <v>94.35</v>
      </c>
      <c r="F23" s="131"/>
      <c r="G23" s="131"/>
    </row>
    <row r="24" ht="18" customHeight="1" spans="1:7">
      <c r="A24" s="26" t="s">
        <v>95</v>
      </c>
      <c r="B24" s="26" t="s">
        <v>96</v>
      </c>
      <c r="C24" s="131">
        <v>94.35</v>
      </c>
      <c r="D24" s="131">
        <f t="shared" si="0"/>
        <v>94.35</v>
      </c>
      <c r="E24" s="131">
        <v>94.35</v>
      </c>
      <c r="F24" s="131"/>
      <c r="G24" s="131"/>
    </row>
    <row r="25" ht="18" customHeight="1" spans="1:7">
      <c r="A25" s="26" t="s">
        <v>97</v>
      </c>
      <c r="B25" s="26" t="s">
        <v>98</v>
      </c>
      <c r="C25" s="131">
        <f>D25+G25</f>
        <v>94.35</v>
      </c>
      <c r="D25" s="131">
        <f t="shared" si="0"/>
        <v>94.35</v>
      </c>
      <c r="E25" s="131">
        <v>94.35</v>
      </c>
      <c r="F25" s="131"/>
      <c r="G25" s="131"/>
    </row>
    <row r="26" ht="18" customHeight="1" spans="1:7">
      <c r="A26" s="158" t="s">
        <v>99</v>
      </c>
      <c r="B26" s="159" t="s">
        <v>99</v>
      </c>
      <c r="C26" s="130">
        <f>C7+C11+C18+C23</f>
        <v>2222.998019</v>
      </c>
      <c r="D26" s="131">
        <f t="shared" si="0"/>
        <v>1883.028019</v>
      </c>
      <c r="E26" s="130">
        <f>E7+E11+E18+E23</f>
        <v>1764.768019</v>
      </c>
      <c r="F26" s="130">
        <f>F7+F11+F18+F23</f>
        <v>118.26</v>
      </c>
      <c r="G26" s="130">
        <f>G7+G11+G18+G23</f>
        <v>339.97</v>
      </c>
    </row>
  </sheetData>
  <autoFilter ref="A5:G26">
    <extLst/>
  </autoFilter>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B36" sqref="B36"/>
    </sheetView>
  </sheetViews>
  <sheetFormatPr defaultColWidth="9.14285714285714" defaultRowHeight="14.25" customHeight="1" outlineLevelRow="6" outlineLevelCol="5"/>
  <cols>
    <col min="1" max="2" width="27.4285714285714" style="145" customWidth="1"/>
    <col min="3" max="3" width="17.2857142857143" style="146" customWidth="1"/>
    <col min="4" max="5" width="26.2857142857143" style="147" customWidth="1"/>
    <col min="6" max="6" width="18.7142857142857" style="147" customWidth="1"/>
    <col min="7" max="16384" width="9.14285714285714" style="32" customWidth="1"/>
  </cols>
  <sheetData>
    <row r="1" s="32" customFormat="1" customHeight="1" spans="1:6">
      <c r="A1" s="148"/>
      <c r="B1" s="148"/>
      <c r="C1" s="38"/>
      <c r="F1" s="149" t="s">
        <v>126</v>
      </c>
    </row>
    <row r="2" ht="30" customHeight="1" spans="1:6">
      <c r="A2" s="150" t="s">
        <v>127</v>
      </c>
      <c r="B2" s="151"/>
      <c r="C2" s="151"/>
      <c r="D2" s="151"/>
      <c r="E2" s="151"/>
      <c r="F2" s="151"/>
    </row>
    <row r="3" s="32" customFormat="1" ht="15.75" customHeight="1" spans="1:6">
      <c r="A3" s="96" t="s">
        <v>2</v>
      </c>
      <c r="B3" s="148"/>
      <c r="C3" s="38"/>
      <c r="F3" s="149" t="s">
        <v>128</v>
      </c>
    </row>
    <row r="4" s="144" customFormat="1" ht="19.5" customHeight="1" spans="1:6">
      <c r="A4" s="8" t="s">
        <v>129</v>
      </c>
      <c r="B4" s="39" t="s">
        <v>130</v>
      </c>
      <c r="C4" s="40" t="s">
        <v>131</v>
      </c>
      <c r="D4" s="41"/>
      <c r="E4" s="99"/>
      <c r="F4" s="39" t="s">
        <v>132</v>
      </c>
    </row>
    <row r="5" s="144" customFormat="1" ht="19.5" customHeight="1" spans="1:6">
      <c r="A5" s="12"/>
      <c r="B5" s="42"/>
      <c r="C5" s="45" t="s">
        <v>36</v>
      </c>
      <c r="D5" s="45" t="s">
        <v>133</v>
      </c>
      <c r="E5" s="45" t="s">
        <v>134</v>
      </c>
      <c r="F5" s="42"/>
    </row>
    <row r="6" s="144" customFormat="1" ht="18.75" customHeight="1" spans="1:6">
      <c r="A6" s="152">
        <v>1</v>
      </c>
      <c r="B6" s="152">
        <v>2</v>
      </c>
      <c r="C6" s="153">
        <v>3</v>
      </c>
      <c r="D6" s="152">
        <v>4</v>
      </c>
      <c r="E6" s="152">
        <v>5</v>
      </c>
      <c r="F6" s="152">
        <v>6</v>
      </c>
    </row>
    <row r="7" ht="18.75" customHeight="1" spans="1:6">
      <c r="A7" s="132">
        <v>74.5</v>
      </c>
      <c r="B7" s="132"/>
      <c r="C7" s="154">
        <v>69</v>
      </c>
      <c r="D7" s="132"/>
      <c r="E7" s="132">
        <v>69</v>
      </c>
      <c r="F7" s="132">
        <v>5.5</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5"/>
  <sheetViews>
    <sheetView topLeftCell="D1" workbookViewId="0">
      <selection activeCell="P11" sqref="P11"/>
    </sheetView>
  </sheetViews>
  <sheetFormatPr defaultColWidth="9.14285714285714" defaultRowHeight="14.25" customHeight="1"/>
  <cols>
    <col min="1" max="1" width="32.8571428571429" style="32" customWidth="1"/>
    <col min="2" max="2" width="20.7142857142857" style="32" customWidth="1"/>
    <col min="3" max="3" width="31.2857142857143" style="32" customWidth="1"/>
    <col min="4" max="4" width="10.1428571428571" style="32" customWidth="1"/>
    <col min="5" max="5" width="17.5714285714286" style="32" customWidth="1"/>
    <col min="6" max="6" width="10.2857142857143" style="32" customWidth="1"/>
    <col min="7" max="7" width="23" style="32" customWidth="1"/>
    <col min="8" max="8" width="10.7142857142857" style="32" customWidth="1"/>
    <col min="9" max="9" width="11" style="32" customWidth="1"/>
    <col min="10" max="10" width="15.4285714285714" style="32" customWidth="1"/>
    <col min="11" max="11" width="10.7142857142857" style="32" customWidth="1"/>
    <col min="12" max="14" width="11.1428571428571" style="32" customWidth="1"/>
    <col min="15" max="17" width="9.14285714285714" style="32" customWidth="1"/>
    <col min="18" max="18" width="12.1428571428571" style="32" customWidth="1"/>
    <col min="19" max="21" width="12.2857142857143" style="32" customWidth="1"/>
    <col min="22" max="22" width="12.7142857142857" style="32" customWidth="1"/>
    <col min="23" max="24" width="11.1428571428571" style="32" customWidth="1"/>
    <col min="25" max="16384" width="9.14285714285714" style="32" customWidth="1"/>
  </cols>
  <sheetData>
    <row r="1" ht="13.5" customHeight="1" spans="2:24">
      <c r="B1" s="133"/>
      <c r="D1" s="134"/>
      <c r="E1" s="134"/>
      <c r="F1" s="134"/>
      <c r="G1" s="134"/>
      <c r="H1" s="51"/>
      <c r="I1" s="51"/>
      <c r="J1" s="33"/>
      <c r="K1" s="51"/>
      <c r="L1" s="51"/>
      <c r="M1" s="51"/>
      <c r="N1" s="51"/>
      <c r="O1" s="33"/>
      <c r="P1" s="33"/>
      <c r="Q1" s="33"/>
      <c r="R1" s="51"/>
      <c r="V1" s="133"/>
      <c r="X1" s="31" t="s">
        <v>135</v>
      </c>
    </row>
    <row r="2" ht="27.75" customHeight="1" spans="1:24">
      <c r="A2" s="22" t="s">
        <v>136</v>
      </c>
      <c r="B2" s="22"/>
      <c r="C2" s="22"/>
      <c r="D2" s="22"/>
      <c r="E2" s="22"/>
      <c r="F2" s="22"/>
      <c r="G2" s="22"/>
      <c r="H2" s="22"/>
      <c r="I2" s="22"/>
      <c r="J2" s="5"/>
      <c r="K2" s="22"/>
      <c r="L2" s="22"/>
      <c r="M2" s="22"/>
      <c r="N2" s="22"/>
      <c r="O2" s="5"/>
      <c r="P2" s="5"/>
      <c r="Q2" s="5"/>
      <c r="R2" s="22"/>
      <c r="S2" s="22"/>
      <c r="T2" s="22"/>
      <c r="U2" s="22"/>
      <c r="V2" s="22"/>
      <c r="W2" s="22"/>
      <c r="X2" s="22"/>
    </row>
    <row r="3" ht="18.75" customHeight="1" spans="1:24">
      <c r="A3" s="96" t="s">
        <v>2</v>
      </c>
      <c r="B3" s="135"/>
      <c r="C3" s="135"/>
      <c r="D3" s="135"/>
      <c r="E3" s="135"/>
      <c r="F3" s="135"/>
      <c r="G3" s="135"/>
      <c r="H3" s="53"/>
      <c r="I3" s="53"/>
      <c r="J3" s="53"/>
      <c r="K3" s="53"/>
      <c r="L3" s="53"/>
      <c r="M3" s="53"/>
      <c r="N3" s="53"/>
      <c r="O3" s="84"/>
      <c r="P3" s="84"/>
      <c r="Q3" s="84"/>
      <c r="R3" s="53"/>
      <c r="V3" s="133"/>
      <c r="X3" s="48" t="s">
        <v>128</v>
      </c>
    </row>
    <row r="4" ht="18" customHeight="1" spans="1:24">
      <c r="A4" s="116" t="s">
        <v>137</v>
      </c>
      <c r="B4" s="116" t="s">
        <v>138</v>
      </c>
      <c r="C4" s="116" t="s">
        <v>139</v>
      </c>
      <c r="D4" s="116" t="s">
        <v>140</v>
      </c>
      <c r="E4" s="116" t="s">
        <v>141</v>
      </c>
      <c r="F4" s="116" t="s">
        <v>142</v>
      </c>
      <c r="G4" s="116" t="s">
        <v>143</v>
      </c>
      <c r="H4" s="136" t="s">
        <v>144</v>
      </c>
      <c r="I4" s="74" t="s">
        <v>144</v>
      </c>
      <c r="J4" s="41"/>
      <c r="K4" s="74"/>
      <c r="L4" s="74"/>
      <c r="M4" s="74"/>
      <c r="N4" s="74"/>
      <c r="O4" s="41"/>
      <c r="P4" s="41"/>
      <c r="Q4" s="41"/>
      <c r="R4" s="73" t="s">
        <v>40</v>
      </c>
      <c r="S4" s="74" t="s">
        <v>41</v>
      </c>
      <c r="T4" s="74"/>
      <c r="U4" s="74"/>
      <c r="V4" s="74"/>
      <c r="W4" s="74"/>
      <c r="X4" s="141"/>
    </row>
    <row r="5" ht="18" customHeight="1" spans="1:24">
      <c r="A5" s="117"/>
      <c r="B5" s="100"/>
      <c r="C5" s="117"/>
      <c r="D5" s="117"/>
      <c r="E5" s="117"/>
      <c r="F5" s="117"/>
      <c r="G5" s="117"/>
      <c r="H5" s="97" t="s">
        <v>145</v>
      </c>
      <c r="I5" s="136" t="s">
        <v>37</v>
      </c>
      <c r="J5" s="41"/>
      <c r="K5" s="74"/>
      <c r="L5" s="74"/>
      <c r="M5" s="74"/>
      <c r="N5" s="141"/>
      <c r="O5" s="40" t="s">
        <v>146</v>
      </c>
      <c r="P5" s="41"/>
      <c r="Q5" s="99"/>
      <c r="R5" s="116" t="s">
        <v>40</v>
      </c>
      <c r="S5" s="136" t="s">
        <v>41</v>
      </c>
      <c r="T5" s="73" t="s">
        <v>42</v>
      </c>
      <c r="U5" s="74" t="s">
        <v>41</v>
      </c>
      <c r="V5" s="73" t="s">
        <v>44</v>
      </c>
      <c r="W5" s="73" t="s">
        <v>45</v>
      </c>
      <c r="X5" s="143" t="s">
        <v>46</v>
      </c>
    </row>
    <row r="6" customHeight="1" spans="1:24">
      <c r="A6" s="43"/>
      <c r="B6" s="43"/>
      <c r="C6" s="43"/>
      <c r="D6" s="43"/>
      <c r="E6" s="43"/>
      <c r="F6" s="43"/>
      <c r="G6" s="43"/>
      <c r="H6" s="43"/>
      <c r="I6" s="142" t="s">
        <v>147</v>
      </c>
      <c r="J6" s="143" t="s">
        <v>148</v>
      </c>
      <c r="K6" s="116" t="s">
        <v>149</v>
      </c>
      <c r="L6" s="116" t="s">
        <v>150</v>
      </c>
      <c r="M6" s="116" t="s">
        <v>151</v>
      </c>
      <c r="N6" s="116" t="s">
        <v>152</v>
      </c>
      <c r="O6" s="116" t="s">
        <v>37</v>
      </c>
      <c r="P6" s="116" t="s">
        <v>38</v>
      </c>
      <c r="Q6" s="116" t="s">
        <v>39</v>
      </c>
      <c r="R6" s="43"/>
      <c r="S6" s="116" t="s">
        <v>36</v>
      </c>
      <c r="T6" s="116" t="s">
        <v>42</v>
      </c>
      <c r="U6" s="116" t="s">
        <v>153</v>
      </c>
      <c r="V6" s="116" t="s">
        <v>44</v>
      </c>
      <c r="W6" s="116" t="s">
        <v>45</v>
      </c>
      <c r="X6" s="116" t="s">
        <v>46</v>
      </c>
    </row>
    <row r="7" ht="37.5" customHeight="1" spans="1:24">
      <c r="A7" s="137"/>
      <c r="B7" s="137"/>
      <c r="C7" s="137"/>
      <c r="D7" s="137"/>
      <c r="E7" s="137"/>
      <c r="F7" s="137"/>
      <c r="G7" s="137"/>
      <c r="H7" s="137"/>
      <c r="I7" s="77" t="s">
        <v>36</v>
      </c>
      <c r="J7" s="77" t="s">
        <v>154</v>
      </c>
      <c r="K7" s="118" t="s">
        <v>148</v>
      </c>
      <c r="L7" s="118" t="s">
        <v>150</v>
      </c>
      <c r="M7" s="118" t="s">
        <v>151</v>
      </c>
      <c r="N7" s="118" t="s">
        <v>152</v>
      </c>
      <c r="O7" s="118" t="s">
        <v>150</v>
      </c>
      <c r="P7" s="118" t="s">
        <v>151</v>
      </c>
      <c r="Q7" s="118" t="s">
        <v>152</v>
      </c>
      <c r="R7" s="118" t="s">
        <v>40</v>
      </c>
      <c r="S7" s="118" t="s">
        <v>36</v>
      </c>
      <c r="T7" s="118" t="s">
        <v>42</v>
      </c>
      <c r="U7" s="118" t="s">
        <v>153</v>
      </c>
      <c r="V7" s="118" t="s">
        <v>44</v>
      </c>
      <c r="W7" s="118" t="s">
        <v>45</v>
      </c>
      <c r="X7" s="118" t="s">
        <v>46</v>
      </c>
    </row>
    <row r="8" customHeight="1" spans="1:24">
      <c r="A8" s="129">
        <v>1</v>
      </c>
      <c r="B8" s="129">
        <v>2</v>
      </c>
      <c r="C8" s="129">
        <v>3</v>
      </c>
      <c r="D8" s="129">
        <v>4</v>
      </c>
      <c r="E8" s="129">
        <v>5</v>
      </c>
      <c r="F8" s="129">
        <v>6</v>
      </c>
      <c r="G8" s="129">
        <v>7</v>
      </c>
      <c r="H8" s="129">
        <v>8</v>
      </c>
      <c r="I8" s="129">
        <v>9</v>
      </c>
      <c r="J8" s="129">
        <v>10</v>
      </c>
      <c r="K8" s="129">
        <v>11</v>
      </c>
      <c r="L8" s="129">
        <v>12</v>
      </c>
      <c r="M8" s="129">
        <v>13</v>
      </c>
      <c r="N8" s="129">
        <v>14</v>
      </c>
      <c r="O8" s="129">
        <v>15</v>
      </c>
      <c r="P8" s="129">
        <v>16</v>
      </c>
      <c r="Q8" s="129">
        <v>17</v>
      </c>
      <c r="R8" s="129">
        <v>18</v>
      </c>
      <c r="S8" s="129">
        <v>19</v>
      </c>
      <c r="T8" s="129">
        <v>20</v>
      </c>
      <c r="U8" s="129">
        <v>21</v>
      </c>
      <c r="V8" s="129">
        <v>22</v>
      </c>
      <c r="W8" s="129">
        <v>23</v>
      </c>
      <c r="X8" s="129">
        <v>24</v>
      </c>
    </row>
    <row r="9" ht="21" customHeight="1" spans="1:24">
      <c r="A9" s="138" t="s">
        <v>48</v>
      </c>
      <c r="B9" s="138"/>
      <c r="C9" s="138"/>
      <c r="D9" s="138"/>
      <c r="E9" s="138"/>
      <c r="F9" s="138"/>
      <c r="G9" s="138"/>
      <c r="H9" s="78">
        <f>SUM(H10:H54)</f>
        <v>1883.03</v>
      </c>
      <c r="I9" s="78">
        <f>SUM(I10:I54)</f>
        <v>1883.03</v>
      </c>
      <c r="J9" s="78"/>
      <c r="K9" s="78"/>
      <c r="L9" s="78"/>
      <c r="M9" s="78">
        <f>SUM(M10:M54)</f>
        <v>1883.03</v>
      </c>
      <c r="N9" s="78"/>
      <c r="O9" s="78"/>
      <c r="P9" s="78"/>
      <c r="Q9" s="78"/>
      <c r="R9" s="78"/>
      <c r="S9" s="78"/>
      <c r="T9" s="78"/>
      <c r="U9" s="78"/>
      <c r="V9" s="78"/>
      <c r="W9" s="78"/>
      <c r="X9" s="78"/>
    </row>
    <row r="10" ht="27.75" customHeight="1" spans="1:24">
      <c r="A10" s="30" t="s">
        <v>155</v>
      </c>
      <c r="B10" s="30" t="s">
        <v>156</v>
      </c>
      <c r="C10" s="30" t="s">
        <v>157</v>
      </c>
      <c r="D10" s="30" t="s">
        <v>65</v>
      </c>
      <c r="E10" s="30" t="s">
        <v>158</v>
      </c>
      <c r="F10" s="30" t="s">
        <v>159</v>
      </c>
      <c r="G10" s="30" t="s">
        <v>160</v>
      </c>
      <c r="H10" s="78">
        <f>I10</f>
        <v>357.75</v>
      </c>
      <c r="I10" s="78">
        <f>M10</f>
        <v>357.75</v>
      </c>
      <c r="J10" s="78"/>
      <c r="K10" s="78"/>
      <c r="L10" s="78"/>
      <c r="M10" s="78">
        <v>357.75</v>
      </c>
      <c r="N10" s="78"/>
      <c r="O10" s="78"/>
      <c r="P10" s="78"/>
      <c r="Q10" s="78"/>
      <c r="R10" s="78"/>
      <c r="S10" s="78"/>
      <c r="T10" s="78"/>
      <c r="U10" s="78"/>
      <c r="V10" s="78"/>
      <c r="W10" s="78"/>
      <c r="X10" s="78"/>
    </row>
    <row r="11" ht="27.75" customHeight="1" spans="1:24">
      <c r="A11" s="30" t="s">
        <v>155</v>
      </c>
      <c r="B11" s="30" t="s">
        <v>161</v>
      </c>
      <c r="C11" s="30" t="s">
        <v>162</v>
      </c>
      <c r="D11" s="30" t="s">
        <v>65</v>
      </c>
      <c r="E11" s="30" t="s">
        <v>158</v>
      </c>
      <c r="F11" s="30" t="s">
        <v>159</v>
      </c>
      <c r="G11" s="30" t="s">
        <v>160</v>
      </c>
      <c r="H11" s="78">
        <f t="shared" ref="H11:H54" si="0">I11</f>
        <v>21.42</v>
      </c>
      <c r="I11" s="78">
        <f t="shared" ref="I11:I54" si="1">M11</f>
        <v>21.42</v>
      </c>
      <c r="J11" s="78"/>
      <c r="K11" s="78"/>
      <c r="L11" s="78"/>
      <c r="M11" s="78">
        <v>21.42</v>
      </c>
      <c r="N11" s="78"/>
      <c r="O11" s="78"/>
      <c r="P11" s="78"/>
      <c r="Q11" s="78"/>
      <c r="R11" s="78"/>
      <c r="S11" s="78"/>
      <c r="T11" s="78"/>
      <c r="U11" s="78"/>
      <c r="V11" s="78"/>
      <c r="W11" s="78"/>
      <c r="X11" s="78"/>
    </row>
    <row r="12" ht="27.75" customHeight="1" spans="1:24">
      <c r="A12" s="30" t="s">
        <v>155</v>
      </c>
      <c r="B12" s="30" t="s">
        <v>156</v>
      </c>
      <c r="C12" s="30" t="s">
        <v>157</v>
      </c>
      <c r="D12" s="30" t="s">
        <v>65</v>
      </c>
      <c r="E12" s="30" t="s">
        <v>158</v>
      </c>
      <c r="F12" s="30" t="s">
        <v>163</v>
      </c>
      <c r="G12" s="30" t="s">
        <v>164</v>
      </c>
      <c r="H12" s="78">
        <f t="shared" si="0"/>
        <v>454.39</v>
      </c>
      <c r="I12" s="78">
        <f t="shared" si="1"/>
        <v>454.39</v>
      </c>
      <c r="J12" s="78"/>
      <c r="K12" s="78"/>
      <c r="L12" s="78"/>
      <c r="M12" s="78">
        <v>454.39</v>
      </c>
      <c r="N12" s="78"/>
      <c r="O12" s="78"/>
      <c r="P12" s="78"/>
      <c r="Q12" s="78"/>
      <c r="R12" s="78"/>
      <c r="S12" s="78"/>
      <c r="T12" s="78"/>
      <c r="U12" s="78"/>
      <c r="V12" s="78"/>
      <c r="W12" s="78"/>
      <c r="X12" s="78"/>
    </row>
    <row r="13" ht="27.75" customHeight="1" spans="1:24">
      <c r="A13" s="30" t="s">
        <v>155</v>
      </c>
      <c r="B13" s="30" t="s">
        <v>161</v>
      </c>
      <c r="C13" s="30" t="s">
        <v>162</v>
      </c>
      <c r="D13" s="30" t="s">
        <v>65</v>
      </c>
      <c r="E13" s="30" t="s">
        <v>158</v>
      </c>
      <c r="F13" s="30" t="s">
        <v>163</v>
      </c>
      <c r="G13" s="30" t="s">
        <v>164</v>
      </c>
      <c r="H13" s="78">
        <f t="shared" si="0"/>
        <v>1.74</v>
      </c>
      <c r="I13" s="78">
        <f t="shared" si="1"/>
        <v>1.74</v>
      </c>
      <c r="J13" s="78"/>
      <c r="K13" s="78"/>
      <c r="L13" s="78"/>
      <c r="M13" s="78">
        <v>1.74</v>
      </c>
      <c r="N13" s="78"/>
      <c r="O13" s="78"/>
      <c r="P13" s="78"/>
      <c r="Q13" s="78"/>
      <c r="R13" s="78"/>
      <c r="S13" s="78"/>
      <c r="T13" s="78"/>
      <c r="U13" s="78"/>
      <c r="V13" s="78"/>
      <c r="W13" s="78"/>
      <c r="X13" s="78"/>
    </row>
    <row r="14" ht="27.75" customHeight="1" spans="1:24">
      <c r="A14" s="30" t="s">
        <v>155</v>
      </c>
      <c r="B14" s="30" t="s">
        <v>156</v>
      </c>
      <c r="C14" s="30" t="s">
        <v>157</v>
      </c>
      <c r="D14" s="30" t="s">
        <v>65</v>
      </c>
      <c r="E14" s="30" t="s">
        <v>158</v>
      </c>
      <c r="F14" s="30" t="s">
        <v>165</v>
      </c>
      <c r="G14" s="30" t="s">
        <v>166</v>
      </c>
      <c r="H14" s="78">
        <f t="shared" si="0"/>
        <v>29.81</v>
      </c>
      <c r="I14" s="78">
        <f t="shared" si="1"/>
        <v>29.81</v>
      </c>
      <c r="J14" s="78"/>
      <c r="K14" s="78"/>
      <c r="L14" s="78"/>
      <c r="M14" s="78">
        <v>29.81</v>
      </c>
      <c r="N14" s="78"/>
      <c r="O14" s="78"/>
      <c r="P14" s="78"/>
      <c r="Q14" s="78"/>
      <c r="R14" s="78"/>
      <c r="S14" s="78"/>
      <c r="T14" s="78"/>
      <c r="U14" s="78"/>
      <c r="V14" s="78"/>
      <c r="W14" s="78"/>
      <c r="X14" s="78"/>
    </row>
    <row r="15" ht="27.75" customHeight="1" spans="1:24">
      <c r="A15" s="30" t="s">
        <v>155</v>
      </c>
      <c r="B15" s="30" t="s">
        <v>161</v>
      </c>
      <c r="C15" s="30" t="s">
        <v>162</v>
      </c>
      <c r="D15" s="30" t="s">
        <v>65</v>
      </c>
      <c r="E15" s="30" t="s">
        <v>158</v>
      </c>
      <c r="F15" s="30" t="s">
        <v>167</v>
      </c>
      <c r="G15" s="30" t="s">
        <v>168</v>
      </c>
      <c r="H15" s="78">
        <f t="shared" si="0"/>
        <v>1.78</v>
      </c>
      <c r="I15" s="78">
        <f t="shared" si="1"/>
        <v>1.78</v>
      </c>
      <c r="J15" s="78"/>
      <c r="K15" s="78"/>
      <c r="L15" s="78"/>
      <c r="M15" s="78">
        <v>1.78</v>
      </c>
      <c r="N15" s="78"/>
      <c r="O15" s="78"/>
      <c r="P15" s="78"/>
      <c r="Q15" s="78"/>
      <c r="R15" s="78"/>
      <c r="S15" s="78"/>
      <c r="T15" s="78"/>
      <c r="U15" s="78"/>
      <c r="V15" s="78"/>
      <c r="W15" s="78"/>
      <c r="X15" s="78"/>
    </row>
    <row r="16" ht="27.75" customHeight="1" spans="1:24">
      <c r="A16" s="30" t="s">
        <v>155</v>
      </c>
      <c r="B16" s="30" t="s">
        <v>169</v>
      </c>
      <c r="C16" s="30" t="s">
        <v>170</v>
      </c>
      <c r="D16" s="30" t="s">
        <v>65</v>
      </c>
      <c r="E16" s="30" t="s">
        <v>158</v>
      </c>
      <c r="F16" s="30" t="s">
        <v>165</v>
      </c>
      <c r="G16" s="30" t="s">
        <v>166</v>
      </c>
      <c r="H16" s="78">
        <f t="shared" si="0"/>
        <v>177.6</v>
      </c>
      <c r="I16" s="78">
        <f t="shared" si="1"/>
        <v>177.6</v>
      </c>
      <c r="J16" s="78"/>
      <c r="K16" s="78"/>
      <c r="L16" s="78"/>
      <c r="M16" s="78">
        <v>177.6</v>
      </c>
      <c r="N16" s="78"/>
      <c r="O16" s="78"/>
      <c r="P16" s="78"/>
      <c r="Q16" s="78"/>
      <c r="R16" s="78"/>
      <c r="S16" s="78"/>
      <c r="T16" s="78"/>
      <c r="U16" s="78"/>
      <c r="V16" s="78"/>
      <c r="W16" s="78"/>
      <c r="X16" s="78"/>
    </row>
    <row r="17" ht="27.75" customHeight="1" spans="1:24">
      <c r="A17" s="30" t="s">
        <v>155</v>
      </c>
      <c r="B17" s="30" t="s">
        <v>171</v>
      </c>
      <c r="C17" s="30" t="s">
        <v>172</v>
      </c>
      <c r="D17" s="30" t="s">
        <v>65</v>
      </c>
      <c r="E17" s="30" t="s">
        <v>158</v>
      </c>
      <c r="F17" s="30" t="s">
        <v>167</v>
      </c>
      <c r="G17" s="30" t="s">
        <v>168</v>
      </c>
      <c r="H17" s="78">
        <f t="shared" si="0"/>
        <v>12.6</v>
      </c>
      <c r="I17" s="78">
        <f t="shared" si="1"/>
        <v>12.6</v>
      </c>
      <c r="J17" s="78"/>
      <c r="K17" s="78"/>
      <c r="L17" s="78"/>
      <c r="M17" s="78">
        <v>12.6</v>
      </c>
      <c r="N17" s="78"/>
      <c r="O17" s="78"/>
      <c r="P17" s="78"/>
      <c r="Q17" s="78"/>
      <c r="R17" s="78"/>
      <c r="S17" s="78"/>
      <c r="T17" s="78"/>
      <c r="U17" s="78"/>
      <c r="V17" s="78"/>
      <c r="W17" s="78"/>
      <c r="X17" s="78"/>
    </row>
    <row r="18" ht="27.75" customHeight="1" spans="1:24">
      <c r="A18" s="30" t="s">
        <v>155</v>
      </c>
      <c r="B18" s="30" t="s">
        <v>161</v>
      </c>
      <c r="C18" s="30" t="s">
        <v>162</v>
      </c>
      <c r="D18" s="30" t="s">
        <v>65</v>
      </c>
      <c r="E18" s="30" t="s">
        <v>158</v>
      </c>
      <c r="F18" s="30" t="s">
        <v>167</v>
      </c>
      <c r="G18" s="30" t="s">
        <v>168</v>
      </c>
      <c r="H18" s="78">
        <f t="shared" si="0"/>
        <v>23.35</v>
      </c>
      <c r="I18" s="78">
        <f t="shared" si="1"/>
        <v>23.35</v>
      </c>
      <c r="J18" s="78"/>
      <c r="K18" s="78"/>
      <c r="L18" s="78"/>
      <c r="M18" s="78">
        <v>23.35</v>
      </c>
      <c r="N18" s="78"/>
      <c r="O18" s="78"/>
      <c r="P18" s="78"/>
      <c r="Q18" s="78"/>
      <c r="R18" s="78"/>
      <c r="S18" s="78"/>
      <c r="T18" s="78"/>
      <c r="U18" s="78"/>
      <c r="V18" s="78"/>
      <c r="W18" s="78"/>
      <c r="X18" s="78"/>
    </row>
    <row r="19" ht="27.75" customHeight="1" spans="1:24">
      <c r="A19" s="30" t="s">
        <v>155</v>
      </c>
      <c r="B19" s="30" t="s">
        <v>173</v>
      </c>
      <c r="C19" s="30" t="s">
        <v>174</v>
      </c>
      <c r="D19" s="30" t="s">
        <v>75</v>
      </c>
      <c r="E19" s="30" t="s">
        <v>175</v>
      </c>
      <c r="F19" s="30" t="s">
        <v>176</v>
      </c>
      <c r="G19" s="30" t="s">
        <v>174</v>
      </c>
      <c r="H19" s="78">
        <f t="shared" si="0"/>
        <v>125.8</v>
      </c>
      <c r="I19" s="78">
        <f t="shared" si="1"/>
        <v>125.8</v>
      </c>
      <c r="J19" s="78"/>
      <c r="K19" s="78"/>
      <c r="L19" s="78"/>
      <c r="M19" s="78">
        <v>125.8</v>
      </c>
      <c r="N19" s="78"/>
      <c r="O19" s="78"/>
      <c r="P19" s="78"/>
      <c r="Q19" s="78"/>
      <c r="R19" s="78"/>
      <c r="S19" s="78"/>
      <c r="T19" s="78"/>
      <c r="U19" s="78"/>
      <c r="V19" s="78"/>
      <c r="W19" s="78"/>
      <c r="X19" s="78"/>
    </row>
    <row r="20" ht="27.75" customHeight="1" spans="1:24">
      <c r="A20" s="30" t="s">
        <v>155</v>
      </c>
      <c r="B20" s="30" t="s">
        <v>177</v>
      </c>
      <c r="C20" s="30" t="s">
        <v>178</v>
      </c>
      <c r="D20" s="30" t="s">
        <v>77</v>
      </c>
      <c r="E20" s="30" t="s">
        <v>179</v>
      </c>
      <c r="F20" s="30" t="s">
        <v>180</v>
      </c>
      <c r="G20" s="30" t="s">
        <v>181</v>
      </c>
      <c r="H20" s="78">
        <f t="shared" si="0"/>
        <v>57.01</v>
      </c>
      <c r="I20" s="78">
        <f t="shared" si="1"/>
        <v>57.01</v>
      </c>
      <c r="J20" s="78"/>
      <c r="K20" s="78"/>
      <c r="L20" s="78"/>
      <c r="M20" s="78">
        <v>57.01</v>
      </c>
      <c r="N20" s="78"/>
      <c r="O20" s="78"/>
      <c r="P20" s="78"/>
      <c r="Q20" s="78"/>
      <c r="R20" s="78"/>
      <c r="S20" s="78"/>
      <c r="T20" s="78"/>
      <c r="U20" s="78"/>
      <c r="V20" s="78"/>
      <c r="W20" s="78"/>
      <c r="X20" s="78"/>
    </row>
    <row r="21" ht="27.75" customHeight="1" spans="1:24">
      <c r="A21" s="30" t="s">
        <v>155</v>
      </c>
      <c r="B21" s="30" t="s">
        <v>182</v>
      </c>
      <c r="C21" s="30" t="s">
        <v>183</v>
      </c>
      <c r="D21" s="30" t="s">
        <v>87</v>
      </c>
      <c r="E21" s="30" t="s">
        <v>184</v>
      </c>
      <c r="F21" s="30" t="s">
        <v>185</v>
      </c>
      <c r="G21" s="30" t="s">
        <v>186</v>
      </c>
      <c r="H21" s="78">
        <f t="shared" si="0"/>
        <v>66.42</v>
      </c>
      <c r="I21" s="78">
        <f t="shared" si="1"/>
        <v>66.42</v>
      </c>
      <c r="J21" s="78"/>
      <c r="K21" s="78"/>
      <c r="L21" s="78"/>
      <c r="M21" s="78">
        <v>66.42</v>
      </c>
      <c r="N21" s="78"/>
      <c r="O21" s="78"/>
      <c r="P21" s="78"/>
      <c r="Q21" s="78"/>
      <c r="R21" s="78"/>
      <c r="S21" s="78"/>
      <c r="T21" s="78"/>
      <c r="U21" s="78"/>
      <c r="V21" s="78"/>
      <c r="W21" s="78"/>
      <c r="X21" s="78"/>
    </row>
    <row r="22" ht="27.75" customHeight="1" spans="1:24">
      <c r="A22" s="30" t="s">
        <v>155</v>
      </c>
      <c r="B22" s="30" t="s">
        <v>182</v>
      </c>
      <c r="C22" s="30" t="s">
        <v>183</v>
      </c>
      <c r="D22" s="30" t="s">
        <v>89</v>
      </c>
      <c r="E22" s="30" t="s">
        <v>187</v>
      </c>
      <c r="F22" s="30" t="s">
        <v>185</v>
      </c>
      <c r="G22" s="30" t="s">
        <v>186</v>
      </c>
      <c r="H22" s="78">
        <f t="shared" si="0"/>
        <v>4.35</v>
      </c>
      <c r="I22" s="78">
        <f t="shared" si="1"/>
        <v>4.35</v>
      </c>
      <c r="J22" s="78"/>
      <c r="K22" s="78"/>
      <c r="L22" s="78"/>
      <c r="M22" s="78">
        <v>4.35</v>
      </c>
      <c r="N22" s="78"/>
      <c r="O22" s="78"/>
      <c r="P22" s="78"/>
      <c r="Q22" s="78"/>
      <c r="R22" s="78"/>
      <c r="S22" s="78"/>
      <c r="T22" s="78"/>
      <c r="U22" s="78"/>
      <c r="V22" s="78"/>
      <c r="W22" s="78"/>
      <c r="X22" s="78"/>
    </row>
    <row r="23" ht="27.75" customHeight="1" spans="1:24">
      <c r="A23" s="30" t="s">
        <v>155</v>
      </c>
      <c r="B23" s="30" t="s">
        <v>182</v>
      </c>
      <c r="C23" s="30" t="s">
        <v>183</v>
      </c>
      <c r="D23" s="30" t="s">
        <v>91</v>
      </c>
      <c r="E23" s="30" t="s">
        <v>188</v>
      </c>
      <c r="F23" s="30" t="s">
        <v>189</v>
      </c>
      <c r="G23" s="30" t="s">
        <v>190</v>
      </c>
      <c r="H23" s="78">
        <f t="shared" si="0"/>
        <v>44.16</v>
      </c>
      <c r="I23" s="78">
        <f t="shared" si="1"/>
        <v>44.16</v>
      </c>
      <c r="J23" s="78"/>
      <c r="K23" s="78"/>
      <c r="L23" s="78"/>
      <c r="M23" s="78">
        <v>44.16</v>
      </c>
      <c r="N23" s="78"/>
      <c r="O23" s="78"/>
      <c r="P23" s="78"/>
      <c r="Q23" s="78"/>
      <c r="R23" s="78"/>
      <c r="S23" s="78"/>
      <c r="T23" s="78"/>
      <c r="U23" s="78"/>
      <c r="V23" s="78"/>
      <c r="W23" s="78"/>
      <c r="X23" s="78"/>
    </row>
    <row r="24" ht="27.75" customHeight="1" spans="1:24">
      <c r="A24" s="30" t="s">
        <v>155</v>
      </c>
      <c r="B24" s="30" t="s">
        <v>182</v>
      </c>
      <c r="C24" s="30" t="s">
        <v>183</v>
      </c>
      <c r="D24" s="30" t="s">
        <v>87</v>
      </c>
      <c r="E24" s="30" t="s">
        <v>184</v>
      </c>
      <c r="F24" s="30" t="s">
        <v>191</v>
      </c>
      <c r="G24" s="30" t="s">
        <v>192</v>
      </c>
      <c r="H24" s="78">
        <f t="shared" si="0"/>
        <v>4.31</v>
      </c>
      <c r="I24" s="78">
        <f t="shared" si="1"/>
        <v>4.31</v>
      </c>
      <c r="J24" s="78"/>
      <c r="K24" s="78"/>
      <c r="L24" s="78"/>
      <c r="M24" s="78">
        <v>4.31</v>
      </c>
      <c r="N24" s="78"/>
      <c r="O24" s="78"/>
      <c r="P24" s="78"/>
      <c r="Q24" s="78"/>
      <c r="R24" s="78"/>
      <c r="S24" s="78"/>
      <c r="T24" s="78"/>
      <c r="U24" s="78"/>
      <c r="V24" s="78"/>
      <c r="W24" s="78"/>
      <c r="X24" s="78"/>
    </row>
    <row r="25" ht="27.75" customHeight="1" spans="1:24">
      <c r="A25" s="30" t="s">
        <v>155</v>
      </c>
      <c r="B25" s="30" t="s">
        <v>182</v>
      </c>
      <c r="C25" s="30" t="s">
        <v>183</v>
      </c>
      <c r="D25" s="30" t="s">
        <v>89</v>
      </c>
      <c r="E25" s="30" t="s">
        <v>187</v>
      </c>
      <c r="F25" s="30" t="s">
        <v>191</v>
      </c>
      <c r="G25" s="30" t="s">
        <v>192</v>
      </c>
      <c r="H25" s="78">
        <f t="shared" si="0"/>
        <v>0.24</v>
      </c>
      <c r="I25" s="78">
        <f t="shared" si="1"/>
        <v>0.24</v>
      </c>
      <c r="J25" s="78"/>
      <c r="K25" s="78"/>
      <c r="L25" s="78"/>
      <c r="M25" s="78">
        <v>0.24</v>
      </c>
      <c r="N25" s="78"/>
      <c r="O25" s="78"/>
      <c r="P25" s="78"/>
      <c r="Q25" s="78"/>
      <c r="R25" s="78"/>
      <c r="S25" s="78"/>
      <c r="T25" s="78"/>
      <c r="U25" s="78"/>
      <c r="V25" s="78"/>
      <c r="W25" s="78"/>
      <c r="X25" s="78"/>
    </row>
    <row r="26" ht="27.75" customHeight="1" spans="1:24">
      <c r="A26" s="30" t="s">
        <v>155</v>
      </c>
      <c r="B26" s="30" t="s">
        <v>193</v>
      </c>
      <c r="C26" s="30" t="s">
        <v>194</v>
      </c>
      <c r="D26" s="30" t="s">
        <v>81</v>
      </c>
      <c r="E26" s="30" t="s">
        <v>195</v>
      </c>
      <c r="F26" s="30" t="s">
        <v>191</v>
      </c>
      <c r="G26" s="30" t="s">
        <v>192</v>
      </c>
      <c r="H26" s="78">
        <f t="shared" si="0"/>
        <v>0.34</v>
      </c>
      <c r="I26" s="78">
        <f t="shared" si="1"/>
        <v>0.34</v>
      </c>
      <c r="J26" s="78"/>
      <c r="K26" s="78"/>
      <c r="L26" s="78"/>
      <c r="M26" s="78">
        <v>0.34</v>
      </c>
      <c r="N26" s="78"/>
      <c r="O26" s="78"/>
      <c r="P26" s="78"/>
      <c r="Q26" s="78"/>
      <c r="R26" s="78"/>
      <c r="S26" s="78"/>
      <c r="T26" s="78"/>
      <c r="U26" s="78"/>
      <c r="V26" s="78"/>
      <c r="W26" s="78"/>
      <c r="X26" s="78"/>
    </row>
    <row r="27" ht="27.75" customHeight="1" spans="1:24">
      <c r="A27" s="30" t="s">
        <v>155</v>
      </c>
      <c r="B27" s="30" t="s">
        <v>196</v>
      </c>
      <c r="C27" s="30" t="s">
        <v>197</v>
      </c>
      <c r="D27" s="30" t="s">
        <v>97</v>
      </c>
      <c r="E27" s="30" t="s">
        <v>197</v>
      </c>
      <c r="F27" s="30" t="s">
        <v>198</v>
      </c>
      <c r="G27" s="30" t="s">
        <v>197</v>
      </c>
      <c r="H27" s="78">
        <f t="shared" si="0"/>
        <v>94.35</v>
      </c>
      <c r="I27" s="78">
        <f t="shared" si="1"/>
        <v>94.35</v>
      </c>
      <c r="J27" s="78"/>
      <c r="K27" s="78"/>
      <c r="L27" s="78"/>
      <c r="M27" s="78">
        <v>94.35</v>
      </c>
      <c r="N27" s="78"/>
      <c r="O27" s="78"/>
      <c r="P27" s="78"/>
      <c r="Q27" s="78"/>
      <c r="R27" s="78"/>
      <c r="S27" s="78"/>
      <c r="T27" s="78"/>
      <c r="U27" s="78"/>
      <c r="V27" s="78"/>
      <c r="W27" s="78"/>
      <c r="X27" s="78"/>
    </row>
    <row r="28" ht="27.75" customHeight="1" spans="1:24">
      <c r="A28" s="30" t="s">
        <v>155</v>
      </c>
      <c r="B28" s="30" t="s">
        <v>199</v>
      </c>
      <c r="C28" s="30" t="s">
        <v>200</v>
      </c>
      <c r="D28" s="30" t="s">
        <v>65</v>
      </c>
      <c r="E28" s="30" t="s">
        <v>158</v>
      </c>
      <c r="F28" s="30" t="s">
        <v>201</v>
      </c>
      <c r="G28" s="30" t="s">
        <v>202</v>
      </c>
      <c r="H28" s="78">
        <f t="shared" si="0"/>
        <v>33</v>
      </c>
      <c r="I28" s="78">
        <f t="shared" si="1"/>
        <v>33</v>
      </c>
      <c r="J28" s="78"/>
      <c r="K28" s="78"/>
      <c r="L28" s="78"/>
      <c r="M28" s="78">
        <v>33</v>
      </c>
      <c r="N28" s="78"/>
      <c r="O28" s="78"/>
      <c r="P28" s="78"/>
      <c r="Q28" s="78"/>
      <c r="R28" s="78"/>
      <c r="S28" s="78"/>
      <c r="T28" s="78"/>
      <c r="U28" s="78"/>
      <c r="V28" s="78"/>
      <c r="W28" s="78"/>
      <c r="X28" s="78"/>
    </row>
    <row r="29" ht="27.75" customHeight="1" spans="1:24">
      <c r="A29" s="30" t="s">
        <v>155</v>
      </c>
      <c r="B29" s="30" t="s">
        <v>203</v>
      </c>
      <c r="C29" s="30" t="s">
        <v>204</v>
      </c>
      <c r="D29" s="30" t="s">
        <v>65</v>
      </c>
      <c r="E29" s="30" t="s">
        <v>158</v>
      </c>
      <c r="F29" s="30" t="s">
        <v>205</v>
      </c>
      <c r="G29" s="30" t="s">
        <v>206</v>
      </c>
      <c r="H29" s="78">
        <f t="shared" si="0"/>
        <v>18.46</v>
      </c>
      <c r="I29" s="78">
        <f t="shared" si="1"/>
        <v>18.46</v>
      </c>
      <c r="J29" s="78"/>
      <c r="K29" s="78"/>
      <c r="L29" s="78"/>
      <c r="M29" s="78">
        <v>18.46</v>
      </c>
      <c r="N29" s="78"/>
      <c r="O29" s="78"/>
      <c r="P29" s="78"/>
      <c r="Q29" s="78"/>
      <c r="R29" s="78"/>
      <c r="S29" s="78"/>
      <c r="T29" s="78"/>
      <c r="U29" s="78"/>
      <c r="V29" s="78"/>
      <c r="W29" s="78"/>
      <c r="X29" s="78"/>
    </row>
    <row r="30" ht="27.75" customHeight="1" spans="1:24">
      <c r="A30" s="30" t="s">
        <v>155</v>
      </c>
      <c r="B30" s="30" t="s">
        <v>203</v>
      </c>
      <c r="C30" s="30" t="s">
        <v>204</v>
      </c>
      <c r="D30" s="30" t="s">
        <v>65</v>
      </c>
      <c r="E30" s="30" t="s">
        <v>158</v>
      </c>
      <c r="F30" s="30" t="s">
        <v>207</v>
      </c>
      <c r="G30" s="30" t="s">
        <v>208</v>
      </c>
      <c r="H30" s="78">
        <f t="shared" si="0"/>
        <v>0.8</v>
      </c>
      <c r="I30" s="78">
        <f t="shared" si="1"/>
        <v>0.8</v>
      </c>
      <c r="J30" s="78"/>
      <c r="K30" s="78"/>
      <c r="L30" s="78"/>
      <c r="M30" s="78">
        <v>0.8</v>
      </c>
      <c r="N30" s="78"/>
      <c r="O30" s="78"/>
      <c r="P30" s="78"/>
      <c r="Q30" s="78"/>
      <c r="R30" s="78"/>
      <c r="S30" s="78"/>
      <c r="T30" s="78"/>
      <c r="U30" s="78"/>
      <c r="V30" s="78"/>
      <c r="W30" s="78"/>
      <c r="X30" s="78"/>
    </row>
    <row r="31" ht="27.75" customHeight="1" spans="1:24">
      <c r="A31" s="30" t="s">
        <v>155</v>
      </c>
      <c r="B31" s="30" t="s">
        <v>203</v>
      </c>
      <c r="C31" s="30" t="s">
        <v>204</v>
      </c>
      <c r="D31" s="30" t="s">
        <v>65</v>
      </c>
      <c r="E31" s="30" t="s">
        <v>158</v>
      </c>
      <c r="F31" s="30" t="s">
        <v>209</v>
      </c>
      <c r="G31" s="30" t="s">
        <v>210</v>
      </c>
      <c r="H31" s="78">
        <f t="shared" si="0"/>
        <v>25</v>
      </c>
      <c r="I31" s="78">
        <f t="shared" si="1"/>
        <v>25</v>
      </c>
      <c r="J31" s="78"/>
      <c r="K31" s="78"/>
      <c r="L31" s="78"/>
      <c r="M31" s="78">
        <v>25</v>
      </c>
      <c r="N31" s="78"/>
      <c r="O31" s="78"/>
      <c r="P31" s="78"/>
      <c r="Q31" s="78"/>
      <c r="R31" s="78"/>
      <c r="S31" s="78"/>
      <c r="T31" s="78"/>
      <c r="U31" s="78"/>
      <c r="V31" s="78"/>
      <c r="W31" s="78"/>
      <c r="X31" s="78"/>
    </row>
    <row r="32" ht="27.75" customHeight="1" spans="1:24">
      <c r="A32" s="30" t="s">
        <v>155</v>
      </c>
      <c r="B32" s="30" t="s">
        <v>203</v>
      </c>
      <c r="C32" s="30" t="s">
        <v>204</v>
      </c>
      <c r="D32" s="30" t="s">
        <v>65</v>
      </c>
      <c r="E32" s="30" t="s">
        <v>158</v>
      </c>
      <c r="F32" s="30" t="s">
        <v>211</v>
      </c>
      <c r="G32" s="30" t="s">
        <v>212</v>
      </c>
      <c r="H32" s="78">
        <f t="shared" si="0"/>
        <v>1</v>
      </c>
      <c r="I32" s="78">
        <f t="shared" si="1"/>
        <v>1</v>
      </c>
      <c r="J32" s="78"/>
      <c r="K32" s="78"/>
      <c r="L32" s="78"/>
      <c r="M32" s="78">
        <v>1</v>
      </c>
      <c r="N32" s="78"/>
      <c r="O32" s="78"/>
      <c r="P32" s="78"/>
      <c r="Q32" s="78"/>
      <c r="R32" s="78"/>
      <c r="S32" s="78"/>
      <c r="T32" s="78"/>
      <c r="U32" s="78"/>
      <c r="V32" s="78"/>
      <c r="W32" s="78"/>
      <c r="X32" s="78"/>
    </row>
    <row r="33" ht="27.75" customHeight="1" spans="1:24">
      <c r="A33" s="30" t="s">
        <v>155</v>
      </c>
      <c r="B33" s="30" t="s">
        <v>203</v>
      </c>
      <c r="C33" s="30" t="s">
        <v>204</v>
      </c>
      <c r="D33" s="30" t="s">
        <v>65</v>
      </c>
      <c r="E33" s="30" t="s">
        <v>158</v>
      </c>
      <c r="F33" s="30" t="s">
        <v>213</v>
      </c>
      <c r="G33" s="30" t="s">
        <v>214</v>
      </c>
      <c r="H33" s="78">
        <f t="shared" si="0"/>
        <v>3</v>
      </c>
      <c r="I33" s="78">
        <f t="shared" si="1"/>
        <v>3</v>
      </c>
      <c r="J33" s="78"/>
      <c r="K33" s="78"/>
      <c r="L33" s="78"/>
      <c r="M33" s="78">
        <v>3</v>
      </c>
      <c r="N33" s="78"/>
      <c r="O33" s="78"/>
      <c r="P33" s="78"/>
      <c r="Q33" s="78"/>
      <c r="R33" s="78"/>
      <c r="S33" s="78"/>
      <c r="T33" s="78"/>
      <c r="U33" s="78"/>
      <c r="V33" s="78"/>
      <c r="W33" s="78"/>
      <c r="X33" s="78"/>
    </row>
    <row r="34" ht="27.75" customHeight="1" spans="1:24">
      <c r="A34" s="30" t="s">
        <v>155</v>
      </c>
      <c r="B34" s="30" t="s">
        <v>215</v>
      </c>
      <c r="C34" s="30" t="s">
        <v>216</v>
      </c>
      <c r="D34" s="30" t="s">
        <v>65</v>
      </c>
      <c r="E34" s="30" t="s">
        <v>158</v>
      </c>
      <c r="F34" s="30" t="s">
        <v>191</v>
      </c>
      <c r="G34" s="30" t="s">
        <v>192</v>
      </c>
      <c r="H34" s="78">
        <f t="shared" si="0"/>
        <v>3.5</v>
      </c>
      <c r="I34" s="78">
        <f t="shared" si="1"/>
        <v>3.5</v>
      </c>
      <c r="J34" s="78"/>
      <c r="K34" s="78"/>
      <c r="L34" s="78"/>
      <c r="M34" s="78">
        <v>3.5</v>
      </c>
      <c r="N34" s="78"/>
      <c r="O34" s="78"/>
      <c r="P34" s="78"/>
      <c r="Q34" s="78"/>
      <c r="R34" s="78"/>
      <c r="S34" s="78"/>
      <c r="T34" s="78"/>
      <c r="U34" s="78"/>
      <c r="V34" s="78"/>
      <c r="W34" s="78"/>
      <c r="X34" s="78"/>
    </row>
    <row r="35" ht="27.75" customHeight="1" spans="1:24">
      <c r="A35" s="30" t="s">
        <v>155</v>
      </c>
      <c r="B35" s="30" t="s">
        <v>215</v>
      </c>
      <c r="C35" s="30" t="s">
        <v>216</v>
      </c>
      <c r="D35" s="30" t="s">
        <v>65</v>
      </c>
      <c r="E35" s="30" t="s">
        <v>158</v>
      </c>
      <c r="F35" s="30" t="s">
        <v>191</v>
      </c>
      <c r="G35" s="30" t="s">
        <v>192</v>
      </c>
      <c r="H35" s="78">
        <f t="shared" si="0"/>
        <v>1.5</v>
      </c>
      <c r="I35" s="78">
        <f t="shared" si="1"/>
        <v>1.5</v>
      </c>
      <c r="J35" s="78"/>
      <c r="K35" s="78"/>
      <c r="L35" s="78"/>
      <c r="M35" s="78">
        <v>1.5</v>
      </c>
      <c r="N35" s="78"/>
      <c r="O35" s="78"/>
      <c r="P35" s="78"/>
      <c r="Q35" s="78"/>
      <c r="R35" s="78"/>
      <c r="S35" s="78"/>
      <c r="T35" s="78"/>
      <c r="U35" s="78"/>
      <c r="V35" s="78"/>
      <c r="W35" s="78"/>
      <c r="X35" s="78"/>
    </row>
    <row r="36" ht="27.75" customHeight="1" spans="1:24">
      <c r="A36" s="30" t="s">
        <v>155</v>
      </c>
      <c r="B36" s="30" t="s">
        <v>203</v>
      </c>
      <c r="C36" s="30" t="s">
        <v>204</v>
      </c>
      <c r="D36" s="30" t="s">
        <v>65</v>
      </c>
      <c r="E36" s="30" t="s">
        <v>158</v>
      </c>
      <c r="F36" s="30" t="s">
        <v>217</v>
      </c>
      <c r="G36" s="30" t="s">
        <v>218</v>
      </c>
      <c r="H36" s="78">
        <f t="shared" si="0"/>
        <v>4</v>
      </c>
      <c r="I36" s="78">
        <f t="shared" si="1"/>
        <v>4</v>
      </c>
      <c r="J36" s="78"/>
      <c r="K36" s="78"/>
      <c r="L36" s="78"/>
      <c r="M36" s="78">
        <v>4</v>
      </c>
      <c r="N36" s="78"/>
      <c r="O36" s="78"/>
      <c r="P36" s="78"/>
      <c r="Q36" s="78"/>
      <c r="R36" s="78"/>
      <c r="S36" s="78"/>
      <c r="T36" s="78"/>
      <c r="U36" s="78"/>
      <c r="V36" s="78"/>
      <c r="W36" s="78"/>
      <c r="X36" s="78"/>
    </row>
    <row r="37" ht="27.75" customHeight="1" spans="1:24">
      <c r="A37" s="30" t="s">
        <v>155</v>
      </c>
      <c r="B37" s="30" t="s">
        <v>203</v>
      </c>
      <c r="C37" s="30" t="s">
        <v>204</v>
      </c>
      <c r="D37" s="30" t="s">
        <v>65</v>
      </c>
      <c r="E37" s="30" t="s">
        <v>158</v>
      </c>
      <c r="F37" s="30" t="s">
        <v>219</v>
      </c>
      <c r="G37" s="30" t="s">
        <v>220</v>
      </c>
      <c r="H37" s="78">
        <f t="shared" si="0"/>
        <v>20</v>
      </c>
      <c r="I37" s="78">
        <f t="shared" si="1"/>
        <v>20</v>
      </c>
      <c r="J37" s="78"/>
      <c r="K37" s="78"/>
      <c r="L37" s="78"/>
      <c r="M37" s="78">
        <v>20</v>
      </c>
      <c r="N37" s="78"/>
      <c r="O37" s="78"/>
      <c r="P37" s="78"/>
      <c r="Q37" s="78"/>
      <c r="R37" s="78"/>
      <c r="S37" s="78"/>
      <c r="T37" s="78"/>
      <c r="U37" s="78"/>
      <c r="V37" s="78"/>
      <c r="W37" s="78"/>
      <c r="X37" s="78"/>
    </row>
    <row r="38" ht="27.75" customHeight="1" spans="1:24">
      <c r="A38" s="30" t="s">
        <v>155</v>
      </c>
      <c r="B38" s="30" t="s">
        <v>221</v>
      </c>
      <c r="C38" s="30" t="s">
        <v>222</v>
      </c>
      <c r="D38" s="30" t="s">
        <v>65</v>
      </c>
      <c r="E38" s="30" t="s">
        <v>158</v>
      </c>
      <c r="F38" s="30" t="s">
        <v>223</v>
      </c>
      <c r="G38" s="30" t="s">
        <v>222</v>
      </c>
      <c r="H38" s="78">
        <f t="shared" si="0"/>
        <v>19</v>
      </c>
      <c r="I38" s="78">
        <f t="shared" si="1"/>
        <v>19</v>
      </c>
      <c r="J38" s="78"/>
      <c r="K38" s="78"/>
      <c r="L38" s="78"/>
      <c r="M38" s="78">
        <v>19</v>
      </c>
      <c r="N38" s="78"/>
      <c r="O38" s="78"/>
      <c r="P38" s="78"/>
      <c r="Q38" s="78"/>
      <c r="R38" s="78"/>
      <c r="S38" s="78"/>
      <c r="T38" s="78"/>
      <c r="U38" s="78"/>
      <c r="V38" s="78"/>
      <c r="W38" s="78"/>
      <c r="X38" s="78"/>
    </row>
    <row r="39" ht="27.75" customHeight="1" spans="1:24">
      <c r="A39" s="30" t="s">
        <v>155</v>
      </c>
      <c r="B39" s="30" t="s">
        <v>203</v>
      </c>
      <c r="C39" s="30" t="s">
        <v>204</v>
      </c>
      <c r="D39" s="30" t="s">
        <v>65</v>
      </c>
      <c r="E39" s="30" t="s">
        <v>158</v>
      </c>
      <c r="F39" s="30" t="s">
        <v>224</v>
      </c>
      <c r="G39" s="30" t="s">
        <v>225</v>
      </c>
      <c r="H39" s="78">
        <f t="shared" si="0"/>
        <v>4.5</v>
      </c>
      <c r="I39" s="78">
        <f t="shared" si="1"/>
        <v>4.5</v>
      </c>
      <c r="J39" s="78"/>
      <c r="K39" s="78"/>
      <c r="L39" s="78"/>
      <c r="M39" s="78">
        <v>4.5</v>
      </c>
      <c r="N39" s="78"/>
      <c r="O39" s="78"/>
      <c r="P39" s="78"/>
      <c r="Q39" s="78"/>
      <c r="R39" s="78"/>
      <c r="S39" s="78"/>
      <c r="T39" s="78"/>
      <c r="U39" s="78"/>
      <c r="V39" s="78"/>
      <c r="W39" s="78"/>
      <c r="X39" s="78"/>
    </row>
    <row r="40" ht="27.75" customHeight="1" spans="1:24">
      <c r="A40" s="30" t="s">
        <v>155</v>
      </c>
      <c r="B40" s="30" t="s">
        <v>226</v>
      </c>
      <c r="C40" s="30" t="s">
        <v>227</v>
      </c>
      <c r="D40" s="30" t="s">
        <v>65</v>
      </c>
      <c r="E40" s="30" t="s">
        <v>158</v>
      </c>
      <c r="F40" s="30" t="s">
        <v>228</v>
      </c>
      <c r="G40" s="30" t="s">
        <v>229</v>
      </c>
      <c r="H40" s="78">
        <f t="shared" si="0"/>
        <v>10</v>
      </c>
      <c r="I40" s="78">
        <f t="shared" si="1"/>
        <v>10</v>
      </c>
      <c r="J40" s="78"/>
      <c r="K40" s="78"/>
      <c r="L40" s="78"/>
      <c r="M40" s="78">
        <v>10</v>
      </c>
      <c r="N40" s="78"/>
      <c r="O40" s="78"/>
      <c r="P40" s="78"/>
      <c r="Q40" s="78"/>
      <c r="R40" s="78"/>
      <c r="S40" s="78"/>
      <c r="T40" s="78"/>
      <c r="U40" s="78"/>
      <c r="V40" s="78"/>
      <c r="W40" s="78"/>
      <c r="X40" s="78"/>
    </row>
    <row r="41" ht="27.75" customHeight="1" spans="1:24">
      <c r="A41" s="30" t="s">
        <v>155</v>
      </c>
      <c r="B41" s="30" t="s">
        <v>230</v>
      </c>
      <c r="C41" s="30" t="s">
        <v>231</v>
      </c>
      <c r="D41" s="30" t="s">
        <v>65</v>
      </c>
      <c r="E41" s="30" t="s">
        <v>158</v>
      </c>
      <c r="F41" s="30" t="s">
        <v>165</v>
      </c>
      <c r="G41" s="30" t="s">
        <v>166</v>
      </c>
      <c r="H41" s="78">
        <f t="shared" si="0"/>
        <v>3.5</v>
      </c>
      <c r="I41" s="78">
        <f t="shared" si="1"/>
        <v>3.5</v>
      </c>
      <c r="J41" s="78"/>
      <c r="K41" s="78"/>
      <c r="L41" s="78"/>
      <c r="M41" s="78">
        <v>3.5</v>
      </c>
      <c r="N41" s="78"/>
      <c r="O41" s="78"/>
      <c r="P41" s="78"/>
      <c r="Q41" s="78"/>
      <c r="R41" s="78"/>
      <c r="S41" s="78"/>
      <c r="T41" s="78"/>
      <c r="U41" s="78"/>
      <c r="V41" s="78"/>
      <c r="W41" s="78"/>
      <c r="X41" s="78"/>
    </row>
    <row r="42" ht="27.75" customHeight="1" spans="1:24">
      <c r="A42" s="30" t="s">
        <v>155</v>
      </c>
      <c r="B42" s="30" t="s">
        <v>203</v>
      </c>
      <c r="C42" s="30" t="s">
        <v>204</v>
      </c>
      <c r="D42" s="30" t="s">
        <v>65</v>
      </c>
      <c r="E42" s="30" t="s">
        <v>158</v>
      </c>
      <c r="F42" s="30" t="s">
        <v>232</v>
      </c>
      <c r="G42" s="30" t="s">
        <v>233</v>
      </c>
      <c r="H42" s="78">
        <f t="shared" si="0"/>
        <v>4</v>
      </c>
      <c r="I42" s="78">
        <f t="shared" si="1"/>
        <v>4</v>
      </c>
      <c r="J42" s="78"/>
      <c r="K42" s="78"/>
      <c r="L42" s="78"/>
      <c r="M42" s="78">
        <v>4</v>
      </c>
      <c r="N42" s="78"/>
      <c r="O42" s="78"/>
      <c r="P42" s="78"/>
      <c r="Q42" s="78"/>
      <c r="R42" s="78"/>
      <c r="S42" s="78"/>
      <c r="T42" s="78"/>
      <c r="U42" s="78"/>
      <c r="V42" s="78"/>
      <c r="W42" s="78"/>
      <c r="X42" s="78"/>
    </row>
    <row r="43" ht="27.75" customHeight="1" spans="1:24">
      <c r="A43" s="30" t="s">
        <v>155</v>
      </c>
      <c r="B43" s="30" t="s">
        <v>234</v>
      </c>
      <c r="C43" s="30" t="s">
        <v>235</v>
      </c>
      <c r="D43" s="30" t="s">
        <v>65</v>
      </c>
      <c r="E43" s="30" t="s">
        <v>158</v>
      </c>
      <c r="F43" s="30" t="s">
        <v>228</v>
      </c>
      <c r="G43" s="30" t="s">
        <v>229</v>
      </c>
      <c r="H43" s="78">
        <f t="shared" si="0"/>
        <v>8.41</v>
      </c>
      <c r="I43" s="78">
        <f t="shared" si="1"/>
        <v>8.41</v>
      </c>
      <c r="J43" s="78"/>
      <c r="K43" s="78"/>
      <c r="L43" s="78"/>
      <c r="M43" s="78">
        <v>8.41</v>
      </c>
      <c r="N43" s="78"/>
      <c r="O43" s="78"/>
      <c r="P43" s="78"/>
      <c r="Q43" s="78"/>
      <c r="R43" s="78"/>
      <c r="S43" s="78"/>
      <c r="T43" s="78"/>
      <c r="U43" s="78"/>
      <c r="V43" s="78"/>
      <c r="W43" s="78"/>
      <c r="X43" s="78"/>
    </row>
    <row r="44" ht="27.75" customHeight="1" spans="1:24">
      <c r="A44" s="30" t="s">
        <v>155</v>
      </c>
      <c r="B44" s="30" t="s">
        <v>236</v>
      </c>
      <c r="C44" s="30" t="s">
        <v>237</v>
      </c>
      <c r="D44" s="30" t="s">
        <v>65</v>
      </c>
      <c r="E44" s="30" t="s">
        <v>158</v>
      </c>
      <c r="F44" s="30" t="s">
        <v>228</v>
      </c>
      <c r="G44" s="30" t="s">
        <v>229</v>
      </c>
      <c r="H44" s="78">
        <f t="shared" si="0"/>
        <v>84.12</v>
      </c>
      <c r="I44" s="78">
        <f t="shared" si="1"/>
        <v>84.12</v>
      </c>
      <c r="J44" s="78"/>
      <c r="K44" s="78"/>
      <c r="L44" s="78"/>
      <c r="M44" s="78">
        <v>84.12</v>
      </c>
      <c r="N44" s="78"/>
      <c r="O44" s="78"/>
      <c r="P44" s="78"/>
      <c r="Q44" s="78"/>
      <c r="R44" s="78"/>
      <c r="S44" s="78"/>
      <c r="T44" s="78"/>
      <c r="U44" s="78"/>
      <c r="V44" s="78"/>
      <c r="W44" s="78"/>
      <c r="X44" s="78"/>
    </row>
    <row r="45" ht="27.75" customHeight="1" spans="1:24">
      <c r="A45" s="30" t="s">
        <v>155</v>
      </c>
      <c r="B45" s="30" t="s">
        <v>238</v>
      </c>
      <c r="C45" s="30" t="s">
        <v>239</v>
      </c>
      <c r="D45" s="30" t="s">
        <v>73</v>
      </c>
      <c r="E45" s="30" t="s">
        <v>240</v>
      </c>
      <c r="F45" s="30" t="s">
        <v>241</v>
      </c>
      <c r="G45" s="30" t="s">
        <v>242</v>
      </c>
      <c r="H45" s="78">
        <f t="shared" si="0"/>
        <v>0.54</v>
      </c>
      <c r="I45" s="78">
        <f t="shared" si="1"/>
        <v>0.54</v>
      </c>
      <c r="J45" s="78"/>
      <c r="K45" s="78"/>
      <c r="L45" s="78"/>
      <c r="M45" s="78">
        <v>0.54</v>
      </c>
      <c r="N45" s="78"/>
      <c r="O45" s="78"/>
      <c r="P45" s="78"/>
      <c r="Q45" s="78"/>
      <c r="R45" s="78"/>
      <c r="S45" s="78"/>
      <c r="T45" s="78"/>
      <c r="U45" s="78"/>
      <c r="V45" s="78"/>
      <c r="W45" s="78"/>
      <c r="X45" s="78"/>
    </row>
    <row r="46" ht="27.75" customHeight="1" spans="1:24">
      <c r="A46" s="30" t="s">
        <v>155</v>
      </c>
      <c r="B46" s="30" t="s">
        <v>238</v>
      </c>
      <c r="C46" s="30" t="s">
        <v>239</v>
      </c>
      <c r="D46" s="30" t="s">
        <v>73</v>
      </c>
      <c r="E46" s="30" t="s">
        <v>240</v>
      </c>
      <c r="F46" s="30" t="s">
        <v>241</v>
      </c>
      <c r="G46" s="30" t="s">
        <v>242</v>
      </c>
      <c r="H46" s="78">
        <f t="shared" si="0"/>
        <v>3.06</v>
      </c>
      <c r="I46" s="78">
        <f t="shared" si="1"/>
        <v>3.06</v>
      </c>
      <c r="J46" s="78"/>
      <c r="K46" s="78"/>
      <c r="L46" s="78"/>
      <c r="M46" s="78">
        <v>3.06</v>
      </c>
      <c r="N46" s="78"/>
      <c r="O46" s="78"/>
      <c r="P46" s="78"/>
      <c r="Q46" s="78"/>
      <c r="R46" s="78"/>
      <c r="S46" s="78"/>
      <c r="T46" s="78"/>
      <c r="U46" s="78"/>
      <c r="V46" s="78"/>
      <c r="W46" s="78"/>
      <c r="X46" s="78"/>
    </row>
    <row r="47" ht="27.75" customHeight="1" spans="1:24">
      <c r="A47" s="30" t="s">
        <v>155</v>
      </c>
      <c r="B47" s="30" t="s">
        <v>238</v>
      </c>
      <c r="C47" s="30" t="s">
        <v>239</v>
      </c>
      <c r="D47" s="30" t="s">
        <v>73</v>
      </c>
      <c r="E47" s="30" t="s">
        <v>240</v>
      </c>
      <c r="F47" s="30" t="s">
        <v>241</v>
      </c>
      <c r="G47" s="30" t="s">
        <v>242</v>
      </c>
      <c r="H47" s="78">
        <f t="shared" si="0"/>
        <v>0.3</v>
      </c>
      <c r="I47" s="78">
        <f t="shared" si="1"/>
        <v>0.3</v>
      </c>
      <c r="J47" s="78"/>
      <c r="K47" s="78"/>
      <c r="L47" s="78"/>
      <c r="M47" s="78">
        <v>0.3</v>
      </c>
      <c r="N47" s="78"/>
      <c r="O47" s="78"/>
      <c r="P47" s="78"/>
      <c r="Q47" s="78"/>
      <c r="R47" s="78"/>
      <c r="S47" s="78"/>
      <c r="T47" s="78"/>
      <c r="U47" s="78"/>
      <c r="V47" s="78"/>
      <c r="W47" s="78"/>
      <c r="X47" s="78"/>
    </row>
    <row r="48" ht="27.75" customHeight="1" spans="1:24">
      <c r="A48" s="30" t="s">
        <v>155</v>
      </c>
      <c r="B48" s="30" t="s">
        <v>243</v>
      </c>
      <c r="C48" s="30" t="s">
        <v>244</v>
      </c>
      <c r="D48" s="30" t="s">
        <v>73</v>
      </c>
      <c r="E48" s="30" t="s">
        <v>240</v>
      </c>
      <c r="F48" s="30" t="s">
        <v>245</v>
      </c>
      <c r="G48" s="30" t="s">
        <v>246</v>
      </c>
      <c r="H48" s="78">
        <f t="shared" si="0"/>
        <v>42.69</v>
      </c>
      <c r="I48" s="78">
        <f t="shared" si="1"/>
        <v>42.69</v>
      </c>
      <c r="J48" s="78"/>
      <c r="K48" s="78"/>
      <c r="L48" s="78"/>
      <c r="M48" s="78">
        <v>42.69</v>
      </c>
      <c r="N48" s="78"/>
      <c r="O48" s="78"/>
      <c r="P48" s="78"/>
      <c r="Q48" s="78"/>
      <c r="R48" s="78"/>
      <c r="S48" s="78"/>
      <c r="T48" s="78"/>
      <c r="U48" s="78"/>
      <c r="V48" s="78"/>
      <c r="W48" s="78"/>
      <c r="X48" s="78"/>
    </row>
    <row r="49" ht="27.75" customHeight="1" spans="1:24">
      <c r="A49" s="30" t="s">
        <v>155</v>
      </c>
      <c r="B49" s="30" t="s">
        <v>243</v>
      </c>
      <c r="C49" s="30" t="s">
        <v>244</v>
      </c>
      <c r="D49" s="30" t="s">
        <v>73</v>
      </c>
      <c r="E49" s="30" t="s">
        <v>240</v>
      </c>
      <c r="F49" s="30" t="s">
        <v>247</v>
      </c>
      <c r="G49" s="30" t="s">
        <v>248</v>
      </c>
      <c r="H49" s="78">
        <f t="shared" si="0"/>
        <v>110.33</v>
      </c>
      <c r="I49" s="78">
        <f t="shared" si="1"/>
        <v>110.33</v>
      </c>
      <c r="J49" s="78"/>
      <c r="K49" s="78"/>
      <c r="L49" s="78"/>
      <c r="M49" s="78">
        <v>110.33</v>
      </c>
      <c r="N49" s="78"/>
      <c r="O49" s="78"/>
      <c r="P49" s="78"/>
      <c r="Q49" s="78"/>
      <c r="R49" s="78"/>
      <c r="S49" s="78"/>
      <c r="T49" s="78"/>
      <c r="U49" s="78"/>
      <c r="V49" s="78"/>
      <c r="W49" s="78"/>
      <c r="X49" s="78"/>
    </row>
    <row r="50" ht="27.75" customHeight="1" spans="1:24">
      <c r="A50" s="30" t="s">
        <v>155</v>
      </c>
      <c r="B50" s="30" t="s">
        <v>249</v>
      </c>
      <c r="C50" s="30" t="s">
        <v>250</v>
      </c>
      <c r="D50" s="30" t="s">
        <v>73</v>
      </c>
      <c r="E50" s="30" t="s">
        <v>240</v>
      </c>
      <c r="F50" s="30" t="s">
        <v>251</v>
      </c>
      <c r="G50" s="30" t="s">
        <v>252</v>
      </c>
      <c r="H50" s="78">
        <f t="shared" si="0"/>
        <v>1.03</v>
      </c>
      <c r="I50" s="78">
        <f t="shared" si="1"/>
        <v>1.03</v>
      </c>
      <c r="J50" s="78"/>
      <c r="K50" s="78"/>
      <c r="L50" s="78"/>
      <c r="M50" s="78">
        <v>1.03</v>
      </c>
      <c r="N50" s="78"/>
      <c r="O50" s="78"/>
      <c r="P50" s="78"/>
      <c r="Q50" s="78"/>
      <c r="R50" s="78"/>
      <c r="S50" s="78"/>
      <c r="T50" s="78"/>
      <c r="U50" s="78"/>
      <c r="V50" s="78"/>
      <c r="W50" s="78"/>
      <c r="X50" s="78"/>
    </row>
    <row r="51" ht="27.75" customHeight="1" spans="1:24">
      <c r="A51" s="30" t="s">
        <v>155</v>
      </c>
      <c r="B51" s="30" t="s">
        <v>249</v>
      </c>
      <c r="C51" s="30" t="s">
        <v>250</v>
      </c>
      <c r="D51" s="30" t="s">
        <v>73</v>
      </c>
      <c r="E51" s="30" t="s">
        <v>240</v>
      </c>
      <c r="F51" s="30" t="s">
        <v>251</v>
      </c>
      <c r="G51" s="30" t="s">
        <v>252</v>
      </c>
      <c r="H51" s="78">
        <f t="shared" si="0"/>
        <v>1.03</v>
      </c>
      <c r="I51" s="78">
        <f t="shared" si="1"/>
        <v>1.03</v>
      </c>
      <c r="J51" s="78"/>
      <c r="K51" s="78"/>
      <c r="L51" s="78"/>
      <c r="M51" s="78">
        <v>1.03</v>
      </c>
      <c r="N51" s="78"/>
      <c r="O51" s="78"/>
      <c r="P51" s="78"/>
      <c r="Q51" s="78"/>
      <c r="R51" s="78"/>
      <c r="S51" s="78"/>
      <c r="T51" s="78"/>
      <c r="U51" s="78"/>
      <c r="V51" s="78"/>
      <c r="W51" s="78"/>
      <c r="X51" s="78"/>
    </row>
    <row r="52" ht="27.75" customHeight="1" spans="1:24">
      <c r="A52" s="30" t="s">
        <v>155</v>
      </c>
      <c r="B52" s="30" t="s">
        <v>249</v>
      </c>
      <c r="C52" s="30" t="s">
        <v>250</v>
      </c>
      <c r="D52" s="30" t="s">
        <v>73</v>
      </c>
      <c r="E52" s="30" t="s">
        <v>240</v>
      </c>
      <c r="F52" s="30" t="s">
        <v>251</v>
      </c>
      <c r="G52" s="30" t="s">
        <v>252</v>
      </c>
      <c r="H52" s="78">
        <f t="shared" si="0"/>
        <v>1.19</v>
      </c>
      <c r="I52" s="78">
        <f t="shared" si="1"/>
        <v>1.19</v>
      </c>
      <c r="J52" s="78"/>
      <c r="K52" s="78"/>
      <c r="L52" s="78"/>
      <c r="M52" s="78">
        <v>1.19</v>
      </c>
      <c r="N52" s="78"/>
      <c r="O52" s="78"/>
      <c r="P52" s="78"/>
      <c r="Q52" s="78"/>
      <c r="R52" s="78"/>
      <c r="S52" s="78"/>
      <c r="T52" s="78"/>
      <c r="U52" s="78"/>
      <c r="V52" s="78"/>
      <c r="W52" s="78"/>
      <c r="X52" s="78"/>
    </row>
    <row r="53" ht="27.75" customHeight="1" spans="1:24">
      <c r="A53" s="30" t="s">
        <v>155</v>
      </c>
      <c r="B53" s="30" t="s">
        <v>249</v>
      </c>
      <c r="C53" s="30" t="s">
        <v>250</v>
      </c>
      <c r="D53" s="30" t="s">
        <v>73</v>
      </c>
      <c r="E53" s="30" t="s">
        <v>240</v>
      </c>
      <c r="F53" s="30" t="s">
        <v>251</v>
      </c>
      <c r="G53" s="30" t="s">
        <v>252</v>
      </c>
      <c r="H53" s="78">
        <f t="shared" si="0"/>
        <v>1.03</v>
      </c>
      <c r="I53" s="78">
        <f t="shared" si="1"/>
        <v>1.03</v>
      </c>
      <c r="J53" s="78"/>
      <c r="K53" s="78"/>
      <c r="L53" s="78"/>
      <c r="M53" s="78">
        <v>1.03</v>
      </c>
      <c r="N53" s="78"/>
      <c r="O53" s="78"/>
      <c r="P53" s="78"/>
      <c r="Q53" s="78"/>
      <c r="R53" s="78"/>
      <c r="S53" s="78"/>
      <c r="T53" s="78"/>
      <c r="U53" s="78"/>
      <c r="V53" s="78"/>
      <c r="W53" s="78"/>
      <c r="X53" s="78"/>
    </row>
    <row r="54" ht="27.75" customHeight="1" spans="1:24">
      <c r="A54" s="30" t="s">
        <v>155</v>
      </c>
      <c r="B54" s="30" t="s">
        <v>249</v>
      </c>
      <c r="C54" s="30" t="s">
        <v>250</v>
      </c>
      <c r="D54" s="30" t="s">
        <v>73</v>
      </c>
      <c r="E54" s="30" t="s">
        <v>240</v>
      </c>
      <c r="F54" s="30" t="s">
        <v>251</v>
      </c>
      <c r="G54" s="30" t="s">
        <v>252</v>
      </c>
      <c r="H54" s="78">
        <f t="shared" si="0"/>
        <v>0.62</v>
      </c>
      <c r="I54" s="78">
        <f t="shared" si="1"/>
        <v>0.62</v>
      </c>
      <c r="J54" s="78"/>
      <c r="K54" s="78"/>
      <c r="L54" s="78"/>
      <c r="M54" s="78">
        <v>0.62</v>
      </c>
      <c r="N54" s="78"/>
      <c r="O54" s="78"/>
      <c r="P54" s="78"/>
      <c r="Q54" s="78"/>
      <c r="R54" s="78"/>
      <c r="S54" s="78"/>
      <c r="T54" s="78"/>
      <c r="U54" s="78"/>
      <c r="V54" s="78"/>
      <c r="W54" s="78"/>
      <c r="X54" s="78"/>
    </row>
    <row r="55" ht="17.25" customHeight="1" spans="1:24">
      <c r="A55" s="123" t="s">
        <v>99</v>
      </c>
      <c r="B55" s="139"/>
      <c r="C55" s="139"/>
      <c r="D55" s="139"/>
      <c r="E55" s="139"/>
      <c r="F55" s="139"/>
      <c r="G55" s="140"/>
      <c r="H55" s="78">
        <f t="shared" ref="H55:M55" si="2">SUM(H10:H54)</f>
        <v>1883.03</v>
      </c>
      <c r="I55" s="78">
        <f t="shared" si="2"/>
        <v>1883.03</v>
      </c>
      <c r="J55" s="78">
        <f t="shared" si="2"/>
        <v>0</v>
      </c>
      <c r="K55" s="78">
        <f t="shared" si="2"/>
        <v>0</v>
      </c>
      <c r="L55" s="78">
        <f t="shared" si="2"/>
        <v>0</v>
      </c>
      <c r="M55" s="78">
        <f t="shared" si="2"/>
        <v>1883.03</v>
      </c>
      <c r="N55" s="78"/>
      <c r="O55" s="78"/>
      <c r="P55" s="78"/>
      <c r="Q55" s="78"/>
      <c r="R55" s="78"/>
      <c r="S55" s="78"/>
      <c r="T55" s="78"/>
      <c r="U55" s="78"/>
      <c r="V55" s="78"/>
      <c r="W55" s="78"/>
      <c r="X55" s="78"/>
    </row>
  </sheetData>
  <mergeCells count="30">
    <mergeCell ref="A2:X2"/>
    <mergeCell ref="A3:G3"/>
    <mergeCell ref="H4:X4"/>
    <mergeCell ref="I5:N5"/>
    <mergeCell ref="O5:Q5"/>
    <mergeCell ref="S5:X5"/>
    <mergeCell ref="I6:J6"/>
    <mergeCell ref="A55:G5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1"/>
  <sheetViews>
    <sheetView workbookViewId="0">
      <selection activeCell="J17" sqref="J17"/>
    </sheetView>
  </sheetViews>
  <sheetFormatPr defaultColWidth="9.14285714285714" defaultRowHeight="14.25" customHeight="1"/>
  <cols>
    <col min="1" max="1" width="10.2857142857143" style="32" customWidth="1"/>
    <col min="2" max="2" width="13.4285714285714" style="32" customWidth="1"/>
    <col min="3" max="3" width="32.8571428571429" style="32" customWidth="1"/>
    <col min="4" max="4" width="23.8571428571429" style="32" customWidth="1"/>
    <col min="5" max="5" width="11.1428571428571" style="32" customWidth="1"/>
    <col min="6" max="6" width="17.7142857142857" style="32" customWidth="1"/>
    <col min="7" max="7" width="9.85714285714286" style="32" customWidth="1"/>
    <col min="8" max="8" width="17.7142857142857" style="32" customWidth="1"/>
    <col min="9" max="10" width="10.7142857142857" style="32" customWidth="1"/>
    <col min="11" max="11" width="11" style="32" customWidth="1"/>
    <col min="12" max="14" width="12.2857142857143" style="32" customWidth="1"/>
    <col min="15" max="15" width="12.7142857142857" style="32" customWidth="1"/>
    <col min="16" max="17" width="11.1428571428571" style="32" customWidth="1"/>
    <col min="18" max="18" width="9.14285714285714" style="32" customWidth="1"/>
    <col min="19" max="19" width="10.2857142857143" style="32" customWidth="1"/>
    <col min="20" max="21" width="11.8571428571429" style="32" customWidth="1"/>
    <col min="22" max="22" width="11.7142857142857" style="32" customWidth="1"/>
    <col min="23" max="23" width="10.2857142857143" style="32" customWidth="1"/>
    <col min="24" max="16384" width="9.14285714285714" style="32" customWidth="1"/>
  </cols>
  <sheetData>
    <row r="1" ht="13.5" customHeight="1" spans="2:23">
      <c r="B1" s="114"/>
      <c r="E1" s="115"/>
      <c r="F1" s="115"/>
      <c r="G1" s="115"/>
      <c r="H1" s="115"/>
      <c r="I1" s="33"/>
      <c r="J1" s="33"/>
      <c r="K1" s="33"/>
      <c r="L1" s="33"/>
      <c r="M1" s="33"/>
      <c r="N1" s="33"/>
      <c r="O1" s="33"/>
      <c r="P1" s="33"/>
      <c r="Q1" s="33"/>
      <c r="U1" s="114"/>
      <c r="W1" s="3" t="s">
        <v>253</v>
      </c>
    </row>
    <row r="2" ht="27.75" customHeight="1" spans="1:23">
      <c r="A2" s="5" t="s">
        <v>254</v>
      </c>
      <c r="B2" s="5"/>
      <c r="C2" s="5"/>
      <c r="D2" s="5"/>
      <c r="E2" s="5"/>
      <c r="F2" s="5"/>
      <c r="G2" s="5"/>
      <c r="H2" s="5"/>
      <c r="I2" s="5"/>
      <c r="J2" s="5"/>
      <c r="K2" s="5"/>
      <c r="L2" s="5"/>
      <c r="M2" s="5"/>
      <c r="N2" s="5"/>
      <c r="O2" s="5"/>
      <c r="P2" s="5"/>
      <c r="Q2" s="5"/>
      <c r="R2" s="5"/>
      <c r="S2" s="5"/>
      <c r="T2" s="5"/>
      <c r="U2" s="5"/>
      <c r="V2" s="5"/>
      <c r="W2" s="5"/>
    </row>
    <row r="3" ht="13.5" customHeight="1" spans="1:23">
      <c r="A3" s="96" t="s">
        <v>2</v>
      </c>
      <c r="B3" s="7"/>
      <c r="C3" s="7"/>
      <c r="D3" s="7"/>
      <c r="E3" s="7"/>
      <c r="F3" s="7"/>
      <c r="G3" s="7"/>
      <c r="H3" s="7"/>
      <c r="I3" s="84"/>
      <c r="J3" s="84"/>
      <c r="K3" s="84"/>
      <c r="L3" s="84"/>
      <c r="M3" s="84"/>
      <c r="N3" s="84"/>
      <c r="O3" s="84"/>
      <c r="P3" s="84"/>
      <c r="Q3" s="84"/>
      <c r="U3" s="114"/>
      <c r="W3" s="88" t="s">
        <v>128</v>
      </c>
    </row>
    <row r="4" ht="21.75" customHeight="1" spans="1:23">
      <c r="A4" s="116" t="s">
        <v>255</v>
      </c>
      <c r="B4" s="8" t="s">
        <v>138</v>
      </c>
      <c r="C4" s="116" t="s">
        <v>139</v>
      </c>
      <c r="D4" s="116" t="s">
        <v>137</v>
      </c>
      <c r="E4" s="8" t="s">
        <v>140</v>
      </c>
      <c r="F4" s="8" t="s">
        <v>141</v>
      </c>
      <c r="G4" s="8" t="s">
        <v>256</v>
      </c>
      <c r="H4" s="8" t="s">
        <v>257</v>
      </c>
      <c r="I4" s="39" t="s">
        <v>34</v>
      </c>
      <c r="J4" s="40" t="s">
        <v>258</v>
      </c>
      <c r="K4" s="41"/>
      <c r="L4" s="41"/>
      <c r="M4" s="99"/>
      <c r="N4" s="40" t="s">
        <v>146</v>
      </c>
      <c r="O4" s="41"/>
      <c r="P4" s="99"/>
      <c r="Q4" s="8" t="s">
        <v>40</v>
      </c>
      <c r="R4" s="40" t="s">
        <v>41</v>
      </c>
      <c r="S4" s="41"/>
      <c r="T4" s="41"/>
      <c r="U4" s="41"/>
      <c r="V4" s="41"/>
      <c r="W4" s="99"/>
    </row>
    <row r="5" ht="21.75" customHeight="1" spans="1:23">
      <c r="A5" s="117"/>
      <c r="B5" s="43"/>
      <c r="C5" s="117"/>
      <c r="D5" s="117"/>
      <c r="E5" s="56"/>
      <c r="F5" s="56"/>
      <c r="G5" s="56"/>
      <c r="H5" s="56"/>
      <c r="I5" s="43"/>
      <c r="J5" s="126" t="s">
        <v>37</v>
      </c>
      <c r="K5" s="127"/>
      <c r="L5" s="8" t="s">
        <v>38</v>
      </c>
      <c r="M5" s="8" t="s">
        <v>39</v>
      </c>
      <c r="N5" s="8" t="s">
        <v>37</v>
      </c>
      <c r="O5" s="8" t="s">
        <v>38</v>
      </c>
      <c r="P5" s="8" t="s">
        <v>39</v>
      </c>
      <c r="Q5" s="56"/>
      <c r="R5" s="8" t="s">
        <v>36</v>
      </c>
      <c r="S5" s="8" t="s">
        <v>42</v>
      </c>
      <c r="T5" s="8" t="s">
        <v>153</v>
      </c>
      <c r="U5" s="8" t="s">
        <v>44</v>
      </c>
      <c r="V5" s="8" t="s">
        <v>45</v>
      </c>
      <c r="W5" s="8" t="s">
        <v>46</v>
      </c>
    </row>
    <row r="6" ht="21" customHeight="1" spans="1:23">
      <c r="A6" s="43"/>
      <c r="B6" s="43"/>
      <c r="C6" s="43"/>
      <c r="D6" s="43"/>
      <c r="E6" s="43"/>
      <c r="F6" s="43"/>
      <c r="G6" s="43"/>
      <c r="H6" s="43"/>
      <c r="I6" s="43"/>
      <c r="J6" s="128" t="s">
        <v>36</v>
      </c>
      <c r="K6" s="85"/>
      <c r="L6" s="43"/>
      <c r="M6" s="43"/>
      <c r="N6" s="43"/>
      <c r="O6" s="43"/>
      <c r="P6" s="43"/>
      <c r="Q6" s="43"/>
      <c r="R6" s="43"/>
      <c r="S6" s="43"/>
      <c r="T6" s="43"/>
      <c r="U6" s="43"/>
      <c r="V6" s="43"/>
      <c r="W6" s="43"/>
    </row>
    <row r="7" ht="39.75" customHeight="1" spans="1:23">
      <c r="A7" s="118"/>
      <c r="B7" s="42"/>
      <c r="C7" s="118"/>
      <c r="D7" s="118"/>
      <c r="E7" s="12"/>
      <c r="F7" s="12"/>
      <c r="G7" s="12"/>
      <c r="H7" s="12"/>
      <c r="I7" s="42"/>
      <c r="J7" s="13" t="s">
        <v>36</v>
      </c>
      <c r="K7" s="13" t="s">
        <v>259</v>
      </c>
      <c r="L7" s="12"/>
      <c r="M7" s="12"/>
      <c r="N7" s="12"/>
      <c r="O7" s="12"/>
      <c r="P7" s="12"/>
      <c r="Q7" s="12"/>
      <c r="R7" s="12"/>
      <c r="S7" s="12"/>
      <c r="T7" s="12"/>
      <c r="U7" s="42"/>
      <c r="V7" s="12"/>
      <c r="W7" s="12"/>
    </row>
    <row r="8" ht="15" customHeight="1" spans="1:23">
      <c r="A8" s="119">
        <v>1</v>
      </c>
      <c r="B8" s="119">
        <v>2</v>
      </c>
      <c r="C8" s="119">
        <v>3</v>
      </c>
      <c r="D8" s="119">
        <v>4</v>
      </c>
      <c r="E8" s="119">
        <v>5</v>
      </c>
      <c r="F8" s="119">
        <v>6</v>
      </c>
      <c r="G8" s="119">
        <v>7</v>
      </c>
      <c r="H8" s="119">
        <v>8</v>
      </c>
      <c r="I8" s="119">
        <v>9</v>
      </c>
      <c r="J8" s="119">
        <v>10</v>
      </c>
      <c r="K8" s="119">
        <v>11</v>
      </c>
      <c r="L8" s="129">
        <v>12</v>
      </c>
      <c r="M8" s="129">
        <v>13</v>
      </c>
      <c r="N8" s="129">
        <v>14</v>
      </c>
      <c r="O8" s="129">
        <v>15</v>
      </c>
      <c r="P8" s="129">
        <v>16</v>
      </c>
      <c r="Q8" s="129">
        <v>17</v>
      </c>
      <c r="R8" s="129">
        <v>18</v>
      </c>
      <c r="S8" s="129">
        <v>19</v>
      </c>
      <c r="T8" s="129">
        <v>20</v>
      </c>
      <c r="U8" s="119">
        <v>21</v>
      </c>
      <c r="V8" s="119">
        <v>22</v>
      </c>
      <c r="W8" s="119">
        <v>23</v>
      </c>
    </row>
    <row r="9" ht="21.75" customHeight="1" spans="1:23">
      <c r="A9" s="120"/>
      <c r="B9" s="120"/>
      <c r="C9" s="30" t="s">
        <v>260</v>
      </c>
      <c r="D9" s="120"/>
      <c r="E9" s="120"/>
      <c r="F9" s="120"/>
      <c r="G9" s="120"/>
      <c r="H9" s="120"/>
      <c r="I9" s="130">
        <v>30</v>
      </c>
      <c r="J9" s="130">
        <v>30</v>
      </c>
      <c r="K9" s="130"/>
      <c r="L9" s="130"/>
      <c r="M9" s="130"/>
      <c r="N9" s="78"/>
      <c r="O9" s="78"/>
      <c r="P9" s="19"/>
      <c r="Q9" s="130"/>
      <c r="R9" s="130"/>
      <c r="S9" s="130"/>
      <c r="T9" s="130"/>
      <c r="U9" s="78"/>
      <c r="V9" s="130"/>
      <c r="W9" s="130"/>
    </row>
    <row r="10" ht="21.75" customHeight="1" spans="1:23">
      <c r="A10" s="121" t="s">
        <v>261</v>
      </c>
      <c r="B10" s="121" t="s">
        <v>262</v>
      </c>
      <c r="C10" s="26" t="s">
        <v>260</v>
      </c>
      <c r="D10" s="121" t="s">
        <v>48</v>
      </c>
      <c r="E10" s="121" t="s">
        <v>67</v>
      </c>
      <c r="F10" s="121" t="s">
        <v>263</v>
      </c>
      <c r="G10" s="121" t="s">
        <v>264</v>
      </c>
      <c r="H10" s="121" t="s">
        <v>265</v>
      </c>
      <c r="I10" s="131">
        <v>30</v>
      </c>
      <c r="J10" s="131">
        <v>30</v>
      </c>
      <c r="K10" s="131"/>
      <c r="L10" s="131"/>
      <c r="M10" s="131"/>
      <c r="N10" s="132"/>
      <c r="O10" s="132"/>
      <c r="P10" s="15"/>
      <c r="Q10" s="131"/>
      <c r="R10" s="131"/>
      <c r="S10" s="131"/>
      <c r="T10" s="131"/>
      <c r="U10" s="132"/>
      <c r="V10" s="131"/>
      <c r="W10" s="131"/>
    </row>
    <row r="11" ht="21.75" customHeight="1" spans="1:23">
      <c r="A11" s="122"/>
      <c r="B11" s="122"/>
      <c r="C11" s="30" t="s">
        <v>266</v>
      </c>
      <c r="D11" s="122"/>
      <c r="E11" s="122"/>
      <c r="F11" s="122"/>
      <c r="G11" s="122"/>
      <c r="H11" s="122"/>
      <c r="I11" s="130">
        <v>199.54</v>
      </c>
      <c r="J11" s="130">
        <v>199.54</v>
      </c>
      <c r="K11" s="130"/>
      <c r="L11" s="130"/>
      <c r="M11" s="130"/>
      <c r="N11" s="78"/>
      <c r="O11" s="78"/>
      <c r="P11" s="122"/>
      <c r="Q11" s="130"/>
      <c r="R11" s="130"/>
      <c r="S11" s="130"/>
      <c r="T11" s="130"/>
      <c r="U11" s="78"/>
      <c r="V11" s="130"/>
      <c r="W11" s="130"/>
    </row>
    <row r="12" ht="21.75" customHeight="1" spans="1:23">
      <c r="A12" s="121" t="s">
        <v>267</v>
      </c>
      <c r="B12" s="121" t="s">
        <v>268</v>
      </c>
      <c r="C12" s="26" t="s">
        <v>266</v>
      </c>
      <c r="D12" s="121" t="s">
        <v>48</v>
      </c>
      <c r="E12" s="121" t="s">
        <v>67</v>
      </c>
      <c r="F12" s="121" t="s">
        <v>263</v>
      </c>
      <c r="G12" s="121" t="s">
        <v>269</v>
      </c>
      <c r="H12" s="121" t="s">
        <v>270</v>
      </c>
      <c r="I12" s="131">
        <v>36</v>
      </c>
      <c r="J12" s="131">
        <v>36</v>
      </c>
      <c r="K12" s="131"/>
      <c r="L12" s="131"/>
      <c r="M12" s="131"/>
      <c r="N12" s="132"/>
      <c r="O12" s="132"/>
      <c r="P12" s="122"/>
      <c r="Q12" s="131"/>
      <c r="R12" s="131"/>
      <c r="S12" s="131"/>
      <c r="T12" s="131"/>
      <c r="U12" s="132"/>
      <c r="V12" s="131"/>
      <c r="W12" s="131"/>
    </row>
    <row r="13" ht="21.75" customHeight="1" spans="1:23">
      <c r="A13" s="121" t="s">
        <v>267</v>
      </c>
      <c r="B13" s="121" t="s">
        <v>268</v>
      </c>
      <c r="C13" s="26" t="s">
        <v>266</v>
      </c>
      <c r="D13" s="121" t="s">
        <v>48</v>
      </c>
      <c r="E13" s="121" t="s">
        <v>67</v>
      </c>
      <c r="F13" s="121" t="s">
        <v>263</v>
      </c>
      <c r="G13" s="121" t="s">
        <v>217</v>
      </c>
      <c r="H13" s="121" t="s">
        <v>218</v>
      </c>
      <c r="I13" s="131">
        <v>3.49</v>
      </c>
      <c r="J13" s="131">
        <v>3.49</v>
      </c>
      <c r="K13" s="131"/>
      <c r="L13" s="131"/>
      <c r="M13" s="131"/>
      <c r="N13" s="132"/>
      <c r="O13" s="132"/>
      <c r="P13" s="122"/>
      <c r="Q13" s="131"/>
      <c r="R13" s="131"/>
      <c r="S13" s="131"/>
      <c r="T13" s="131"/>
      <c r="U13" s="132"/>
      <c r="V13" s="131"/>
      <c r="W13" s="131"/>
    </row>
    <row r="14" ht="21.75" customHeight="1" spans="1:23">
      <c r="A14" s="121" t="s">
        <v>267</v>
      </c>
      <c r="B14" s="121" t="s">
        <v>268</v>
      </c>
      <c r="C14" s="26" t="s">
        <v>266</v>
      </c>
      <c r="D14" s="121" t="s">
        <v>48</v>
      </c>
      <c r="E14" s="121" t="s">
        <v>67</v>
      </c>
      <c r="F14" s="121" t="s">
        <v>263</v>
      </c>
      <c r="G14" s="121" t="s">
        <v>264</v>
      </c>
      <c r="H14" s="121" t="s">
        <v>265</v>
      </c>
      <c r="I14" s="131">
        <v>160.05</v>
      </c>
      <c r="J14" s="131">
        <v>160.05</v>
      </c>
      <c r="K14" s="131"/>
      <c r="L14" s="131"/>
      <c r="M14" s="131"/>
      <c r="N14" s="132"/>
      <c r="O14" s="132"/>
      <c r="P14" s="122"/>
      <c r="Q14" s="131"/>
      <c r="R14" s="131"/>
      <c r="S14" s="131"/>
      <c r="T14" s="131"/>
      <c r="U14" s="132"/>
      <c r="V14" s="131"/>
      <c r="W14" s="131"/>
    </row>
    <row r="15" ht="21.75" customHeight="1" spans="1:23">
      <c r="A15" s="122"/>
      <c r="B15" s="122"/>
      <c r="C15" s="30" t="s">
        <v>271</v>
      </c>
      <c r="D15" s="122"/>
      <c r="E15" s="122"/>
      <c r="F15" s="122"/>
      <c r="G15" s="122"/>
      <c r="H15" s="122"/>
      <c r="I15" s="130">
        <v>1</v>
      </c>
      <c r="J15" s="130">
        <v>1</v>
      </c>
      <c r="K15" s="130">
        <v>1</v>
      </c>
      <c r="L15" s="130"/>
      <c r="M15" s="130"/>
      <c r="N15" s="78"/>
      <c r="O15" s="78"/>
      <c r="P15" s="122"/>
      <c r="Q15" s="130"/>
      <c r="R15" s="130"/>
      <c r="S15" s="130"/>
      <c r="T15" s="130"/>
      <c r="U15" s="78"/>
      <c r="V15" s="130"/>
      <c r="W15" s="130"/>
    </row>
    <row r="16" ht="21.75" customHeight="1" spans="1:23">
      <c r="A16" s="121" t="s">
        <v>261</v>
      </c>
      <c r="B16" s="121" t="s">
        <v>272</v>
      </c>
      <c r="C16" s="26" t="s">
        <v>271</v>
      </c>
      <c r="D16" s="121" t="s">
        <v>48</v>
      </c>
      <c r="E16" s="121" t="s">
        <v>67</v>
      </c>
      <c r="F16" s="121" t="s">
        <v>263</v>
      </c>
      <c r="G16" s="121" t="s">
        <v>205</v>
      </c>
      <c r="H16" s="121" t="s">
        <v>206</v>
      </c>
      <c r="I16" s="131">
        <v>1</v>
      </c>
      <c r="J16" s="131">
        <v>1</v>
      </c>
      <c r="K16" s="131">
        <v>1</v>
      </c>
      <c r="L16" s="131"/>
      <c r="M16" s="131"/>
      <c r="N16" s="132"/>
      <c r="O16" s="132"/>
      <c r="P16" s="122"/>
      <c r="Q16" s="131"/>
      <c r="R16" s="131"/>
      <c r="S16" s="131"/>
      <c r="T16" s="131"/>
      <c r="U16" s="132"/>
      <c r="V16" s="131"/>
      <c r="W16" s="131"/>
    </row>
    <row r="17" ht="21.75" customHeight="1" spans="1:23">
      <c r="A17" s="122"/>
      <c r="B17" s="122"/>
      <c r="C17" s="30" t="s">
        <v>273</v>
      </c>
      <c r="D17" s="122"/>
      <c r="E17" s="122"/>
      <c r="F17" s="122"/>
      <c r="G17" s="122"/>
      <c r="H17" s="122"/>
      <c r="I17" s="130">
        <v>106.27</v>
      </c>
      <c r="J17" s="130">
        <v>106.27</v>
      </c>
      <c r="K17" s="130"/>
      <c r="L17" s="130"/>
      <c r="M17" s="130"/>
      <c r="N17" s="78"/>
      <c r="O17" s="78"/>
      <c r="P17" s="122"/>
      <c r="Q17" s="130"/>
      <c r="R17" s="130"/>
      <c r="S17" s="130"/>
      <c r="T17" s="130"/>
      <c r="U17" s="78"/>
      <c r="V17" s="130"/>
      <c r="W17" s="130"/>
    </row>
    <row r="18" ht="21.75" customHeight="1" spans="1:23">
      <c r="A18" s="121" t="s">
        <v>274</v>
      </c>
      <c r="B18" s="121" t="s">
        <v>275</v>
      </c>
      <c r="C18" s="26" t="s">
        <v>273</v>
      </c>
      <c r="D18" s="121" t="s">
        <v>48</v>
      </c>
      <c r="E18" s="121" t="s">
        <v>67</v>
      </c>
      <c r="F18" s="121" t="s">
        <v>263</v>
      </c>
      <c r="G18" s="121" t="s">
        <v>205</v>
      </c>
      <c r="H18" s="121" t="s">
        <v>206</v>
      </c>
      <c r="I18" s="131">
        <v>7</v>
      </c>
      <c r="J18" s="131">
        <v>7</v>
      </c>
      <c r="K18" s="131"/>
      <c r="L18" s="131"/>
      <c r="M18" s="131"/>
      <c r="N18" s="132"/>
      <c r="O18" s="132"/>
      <c r="P18" s="122"/>
      <c r="Q18" s="131"/>
      <c r="R18" s="131"/>
      <c r="S18" s="131"/>
      <c r="T18" s="131"/>
      <c r="U18" s="132"/>
      <c r="V18" s="131"/>
      <c r="W18" s="131"/>
    </row>
    <row r="19" ht="21.75" customHeight="1" spans="1:23">
      <c r="A19" s="121" t="s">
        <v>274</v>
      </c>
      <c r="B19" s="121" t="s">
        <v>275</v>
      </c>
      <c r="C19" s="26" t="s">
        <v>273</v>
      </c>
      <c r="D19" s="121" t="s">
        <v>48</v>
      </c>
      <c r="E19" s="121" t="s">
        <v>67</v>
      </c>
      <c r="F19" s="121" t="s">
        <v>263</v>
      </c>
      <c r="G19" s="121" t="s">
        <v>207</v>
      </c>
      <c r="H19" s="121" t="s">
        <v>208</v>
      </c>
      <c r="I19" s="131">
        <v>5</v>
      </c>
      <c r="J19" s="131">
        <v>5</v>
      </c>
      <c r="K19" s="131"/>
      <c r="L19" s="131"/>
      <c r="M19" s="131"/>
      <c r="N19" s="132"/>
      <c r="O19" s="132"/>
      <c r="P19" s="122"/>
      <c r="Q19" s="131"/>
      <c r="R19" s="131"/>
      <c r="S19" s="131"/>
      <c r="T19" s="131"/>
      <c r="U19" s="132"/>
      <c r="V19" s="131"/>
      <c r="W19" s="131"/>
    </row>
    <row r="20" ht="21.75" customHeight="1" spans="1:23">
      <c r="A20" s="121" t="s">
        <v>274</v>
      </c>
      <c r="B20" s="121" t="s">
        <v>275</v>
      </c>
      <c r="C20" s="26" t="s">
        <v>273</v>
      </c>
      <c r="D20" s="121" t="s">
        <v>48</v>
      </c>
      <c r="E20" s="121" t="s">
        <v>67</v>
      </c>
      <c r="F20" s="121" t="s">
        <v>263</v>
      </c>
      <c r="G20" s="121" t="s">
        <v>276</v>
      </c>
      <c r="H20" s="121" t="s">
        <v>277</v>
      </c>
      <c r="I20" s="131">
        <v>14</v>
      </c>
      <c r="J20" s="131">
        <v>14</v>
      </c>
      <c r="K20" s="131"/>
      <c r="L20" s="131"/>
      <c r="M20" s="131"/>
      <c r="N20" s="132"/>
      <c r="O20" s="132"/>
      <c r="P20" s="122"/>
      <c r="Q20" s="131"/>
      <c r="R20" s="131"/>
      <c r="S20" s="131"/>
      <c r="T20" s="131"/>
      <c r="U20" s="132"/>
      <c r="V20" s="131"/>
      <c r="W20" s="131"/>
    </row>
    <row r="21" ht="21.75" customHeight="1" spans="1:23">
      <c r="A21" s="121" t="s">
        <v>274</v>
      </c>
      <c r="B21" s="121" t="s">
        <v>275</v>
      </c>
      <c r="C21" s="26" t="s">
        <v>273</v>
      </c>
      <c r="D21" s="121" t="s">
        <v>48</v>
      </c>
      <c r="E21" s="121" t="s">
        <v>67</v>
      </c>
      <c r="F21" s="121" t="s">
        <v>263</v>
      </c>
      <c r="G21" s="121" t="s">
        <v>224</v>
      </c>
      <c r="H21" s="121" t="s">
        <v>225</v>
      </c>
      <c r="I21" s="131">
        <v>0.6</v>
      </c>
      <c r="J21" s="131">
        <v>0.6</v>
      </c>
      <c r="K21" s="131"/>
      <c r="L21" s="131"/>
      <c r="M21" s="131"/>
      <c r="N21" s="132"/>
      <c r="O21" s="132"/>
      <c r="P21" s="122"/>
      <c r="Q21" s="131"/>
      <c r="R21" s="131"/>
      <c r="S21" s="131"/>
      <c r="T21" s="131"/>
      <c r="U21" s="132"/>
      <c r="V21" s="131"/>
      <c r="W21" s="131"/>
    </row>
    <row r="22" ht="21.75" customHeight="1" spans="1:23">
      <c r="A22" s="121" t="s">
        <v>274</v>
      </c>
      <c r="B22" s="121" t="s">
        <v>275</v>
      </c>
      <c r="C22" s="26" t="s">
        <v>273</v>
      </c>
      <c r="D22" s="121" t="s">
        <v>48</v>
      </c>
      <c r="E22" s="121" t="s">
        <v>67</v>
      </c>
      <c r="F22" s="121" t="s">
        <v>263</v>
      </c>
      <c r="G22" s="121" t="s">
        <v>209</v>
      </c>
      <c r="H22" s="121" t="s">
        <v>210</v>
      </c>
      <c r="I22" s="131">
        <v>15</v>
      </c>
      <c r="J22" s="131">
        <v>15</v>
      </c>
      <c r="K22" s="131"/>
      <c r="L22" s="131"/>
      <c r="M22" s="131"/>
      <c r="N22" s="132"/>
      <c r="O22" s="132"/>
      <c r="P22" s="122"/>
      <c r="Q22" s="131"/>
      <c r="R22" s="131"/>
      <c r="S22" s="131"/>
      <c r="T22" s="131"/>
      <c r="U22" s="132"/>
      <c r="V22" s="131"/>
      <c r="W22" s="131"/>
    </row>
    <row r="23" ht="21.75" customHeight="1" spans="1:23">
      <c r="A23" s="121" t="s">
        <v>274</v>
      </c>
      <c r="B23" s="121" t="s">
        <v>275</v>
      </c>
      <c r="C23" s="26" t="s">
        <v>273</v>
      </c>
      <c r="D23" s="121" t="s">
        <v>48</v>
      </c>
      <c r="E23" s="121" t="s">
        <v>67</v>
      </c>
      <c r="F23" s="121" t="s">
        <v>263</v>
      </c>
      <c r="G23" s="121" t="s">
        <v>278</v>
      </c>
      <c r="H23" s="121" t="s">
        <v>279</v>
      </c>
      <c r="I23" s="131">
        <v>7</v>
      </c>
      <c r="J23" s="131">
        <v>7</v>
      </c>
      <c r="K23" s="131"/>
      <c r="L23" s="131"/>
      <c r="M23" s="131"/>
      <c r="N23" s="132"/>
      <c r="O23" s="132"/>
      <c r="P23" s="122"/>
      <c r="Q23" s="131"/>
      <c r="R23" s="131"/>
      <c r="S23" s="131"/>
      <c r="T23" s="131"/>
      <c r="U23" s="132"/>
      <c r="V23" s="131"/>
      <c r="W23" s="131"/>
    </row>
    <row r="24" ht="21.75" customHeight="1" spans="1:23">
      <c r="A24" s="121" t="s">
        <v>274</v>
      </c>
      <c r="B24" s="121" t="s">
        <v>275</v>
      </c>
      <c r="C24" s="26" t="s">
        <v>273</v>
      </c>
      <c r="D24" s="121" t="s">
        <v>48</v>
      </c>
      <c r="E24" s="121" t="s">
        <v>67</v>
      </c>
      <c r="F24" s="121" t="s">
        <v>263</v>
      </c>
      <c r="G24" s="121" t="s">
        <v>280</v>
      </c>
      <c r="H24" s="121" t="s">
        <v>132</v>
      </c>
      <c r="I24" s="131">
        <v>5.5</v>
      </c>
      <c r="J24" s="131">
        <v>5.5</v>
      </c>
      <c r="K24" s="131"/>
      <c r="L24" s="131"/>
      <c r="M24" s="131"/>
      <c r="N24" s="132"/>
      <c r="O24" s="132"/>
      <c r="P24" s="122"/>
      <c r="Q24" s="131"/>
      <c r="R24" s="131"/>
      <c r="S24" s="131"/>
      <c r="T24" s="131"/>
      <c r="U24" s="132"/>
      <c r="V24" s="131"/>
      <c r="W24" s="131"/>
    </row>
    <row r="25" ht="21.75" customHeight="1" spans="1:23">
      <c r="A25" s="121" t="s">
        <v>274</v>
      </c>
      <c r="B25" s="121" t="s">
        <v>275</v>
      </c>
      <c r="C25" s="26" t="s">
        <v>273</v>
      </c>
      <c r="D25" s="121" t="s">
        <v>48</v>
      </c>
      <c r="E25" s="121" t="s">
        <v>67</v>
      </c>
      <c r="F25" s="121" t="s">
        <v>263</v>
      </c>
      <c r="G25" s="121" t="s">
        <v>219</v>
      </c>
      <c r="H25" s="121" t="s">
        <v>220</v>
      </c>
      <c r="I25" s="131">
        <v>10</v>
      </c>
      <c r="J25" s="131">
        <v>10</v>
      </c>
      <c r="K25" s="131"/>
      <c r="L25" s="131"/>
      <c r="M25" s="131"/>
      <c r="N25" s="132"/>
      <c r="O25" s="132"/>
      <c r="P25" s="122"/>
      <c r="Q25" s="131"/>
      <c r="R25" s="131"/>
      <c r="S25" s="131"/>
      <c r="T25" s="131"/>
      <c r="U25" s="132"/>
      <c r="V25" s="131"/>
      <c r="W25" s="131"/>
    </row>
    <row r="26" ht="21.75" customHeight="1" spans="1:23">
      <c r="A26" s="121" t="s">
        <v>274</v>
      </c>
      <c r="B26" s="121" t="s">
        <v>275</v>
      </c>
      <c r="C26" s="26" t="s">
        <v>273</v>
      </c>
      <c r="D26" s="121" t="s">
        <v>48</v>
      </c>
      <c r="E26" s="121" t="s">
        <v>67</v>
      </c>
      <c r="F26" s="121" t="s">
        <v>263</v>
      </c>
      <c r="G26" s="121" t="s">
        <v>201</v>
      </c>
      <c r="H26" s="121" t="s">
        <v>202</v>
      </c>
      <c r="I26" s="131">
        <v>36</v>
      </c>
      <c r="J26" s="131">
        <v>36</v>
      </c>
      <c r="K26" s="131"/>
      <c r="L26" s="131"/>
      <c r="M26" s="131"/>
      <c r="N26" s="132"/>
      <c r="O26" s="132"/>
      <c r="P26" s="122"/>
      <c r="Q26" s="131"/>
      <c r="R26" s="131"/>
      <c r="S26" s="131"/>
      <c r="T26" s="131"/>
      <c r="U26" s="132"/>
      <c r="V26" s="131"/>
      <c r="W26" s="131"/>
    </row>
    <row r="27" ht="21.75" customHeight="1" spans="1:23">
      <c r="A27" s="121" t="s">
        <v>274</v>
      </c>
      <c r="B27" s="121" t="s">
        <v>275</v>
      </c>
      <c r="C27" s="26" t="s">
        <v>273</v>
      </c>
      <c r="D27" s="121" t="s">
        <v>48</v>
      </c>
      <c r="E27" s="121" t="s">
        <v>67</v>
      </c>
      <c r="F27" s="121" t="s">
        <v>263</v>
      </c>
      <c r="G27" s="121" t="s">
        <v>228</v>
      </c>
      <c r="H27" s="121" t="s">
        <v>229</v>
      </c>
      <c r="I27" s="131">
        <v>2</v>
      </c>
      <c r="J27" s="131">
        <v>2</v>
      </c>
      <c r="K27" s="131"/>
      <c r="L27" s="131"/>
      <c r="M27" s="131"/>
      <c r="N27" s="132"/>
      <c r="O27" s="132"/>
      <c r="P27" s="122"/>
      <c r="Q27" s="131"/>
      <c r="R27" s="131"/>
      <c r="S27" s="131"/>
      <c r="T27" s="131"/>
      <c r="U27" s="132"/>
      <c r="V27" s="131"/>
      <c r="W27" s="131"/>
    </row>
    <row r="28" ht="21.75" customHeight="1" spans="1:23">
      <c r="A28" s="121" t="s">
        <v>274</v>
      </c>
      <c r="B28" s="121" t="s">
        <v>275</v>
      </c>
      <c r="C28" s="26" t="s">
        <v>273</v>
      </c>
      <c r="D28" s="121" t="s">
        <v>48</v>
      </c>
      <c r="E28" s="121" t="s">
        <v>67</v>
      </c>
      <c r="F28" s="121" t="s">
        <v>263</v>
      </c>
      <c r="G28" s="121" t="s">
        <v>241</v>
      </c>
      <c r="H28" s="121" t="s">
        <v>242</v>
      </c>
      <c r="I28" s="131">
        <v>4.17</v>
      </c>
      <c r="J28" s="131">
        <v>4.17</v>
      </c>
      <c r="K28" s="131"/>
      <c r="L28" s="131"/>
      <c r="M28" s="131"/>
      <c r="N28" s="132"/>
      <c r="O28" s="132"/>
      <c r="P28" s="122"/>
      <c r="Q28" s="131"/>
      <c r="R28" s="131"/>
      <c r="S28" s="131"/>
      <c r="T28" s="131"/>
      <c r="U28" s="132"/>
      <c r="V28" s="131"/>
      <c r="W28" s="131"/>
    </row>
    <row r="29" ht="21.75" customHeight="1" spans="1:23">
      <c r="A29" s="122"/>
      <c r="B29" s="122"/>
      <c r="C29" s="30" t="s">
        <v>281</v>
      </c>
      <c r="D29" s="122"/>
      <c r="E29" s="122"/>
      <c r="F29" s="122"/>
      <c r="G29" s="122"/>
      <c r="H29" s="122"/>
      <c r="I29" s="130">
        <v>3.16</v>
      </c>
      <c r="J29" s="130">
        <v>3.16</v>
      </c>
      <c r="K29" s="130"/>
      <c r="L29" s="130"/>
      <c r="M29" s="130"/>
      <c r="N29" s="78"/>
      <c r="O29" s="78"/>
      <c r="P29" s="122"/>
      <c r="Q29" s="130"/>
      <c r="R29" s="130"/>
      <c r="S29" s="130"/>
      <c r="T29" s="130"/>
      <c r="U29" s="78"/>
      <c r="V29" s="130"/>
      <c r="W29" s="130"/>
    </row>
    <row r="30" ht="21.75" customHeight="1" spans="1:23">
      <c r="A30" s="121" t="s">
        <v>274</v>
      </c>
      <c r="B30" s="121" t="s">
        <v>282</v>
      </c>
      <c r="C30" s="26" t="s">
        <v>281</v>
      </c>
      <c r="D30" s="121" t="s">
        <v>48</v>
      </c>
      <c r="E30" s="121" t="s">
        <v>67</v>
      </c>
      <c r="F30" s="121" t="s">
        <v>263</v>
      </c>
      <c r="G30" s="121" t="s">
        <v>283</v>
      </c>
      <c r="H30" s="121" t="s">
        <v>284</v>
      </c>
      <c r="I30" s="131">
        <v>3.16</v>
      </c>
      <c r="J30" s="131">
        <v>3.16</v>
      </c>
      <c r="K30" s="131"/>
      <c r="L30" s="131"/>
      <c r="M30" s="131"/>
      <c r="N30" s="132"/>
      <c r="O30" s="132"/>
      <c r="P30" s="122"/>
      <c r="Q30" s="131"/>
      <c r="R30" s="131"/>
      <c r="S30" s="131"/>
      <c r="T30" s="131"/>
      <c r="U30" s="132"/>
      <c r="V30" s="131"/>
      <c r="W30" s="131"/>
    </row>
    <row r="31" ht="18.75" customHeight="1" spans="1:23">
      <c r="A31" s="123" t="s">
        <v>99</v>
      </c>
      <c r="B31" s="124"/>
      <c r="C31" s="124"/>
      <c r="D31" s="124"/>
      <c r="E31" s="124"/>
      <c r="F31" s="124"/>
      <c r="G31" s="124"/>
      <c r="H31" s="125"/>
      <c r="I31" s="130">
        <v>339.97</v>
      </c>
      <c r="J31" s="130">
        <v>339.97</v>
      </c>
      <c r="K31" s="131">
        <v>1</v>
      </c>
      <c r="L31" s="130"/>
      <c r="M31" s="130"/>
      <c r="N31" s="130"/>
      <c r="O31" s="130"/>
      <c r="P31" s="19"/>
      <c r="Q31" s="130"/>
      <c r="R31" s="130"/>
      <c r="S31" s="130"/>
      <c r="T31" s="130"/>
      <c r="U31" s="132"/>
      <c r="V31" s="130"/>
      <c r="W31" s="130"/>
    </row>
  </sheetData>
  <mergeCells count="28">
    <mergeCell ref="A2:W2"/>
    <mergeCell ref="A3:H3"/>
    <mergeCell ref="J4:M4"/>
    <mergeCell ref="N4:P4"/>
    <mergeCell ref="R4:W4"/>
    <mergeCell ref="A31:H3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6"/>
  <sheetViews>
    <sheetView workbookViewId="0">
      <selection activeCell="A2" sqref="A2:K2"/>
    </sheetView>
  </sheetViews>
  <sheetFormatPr defaultColWidth="9.14285714285714" defaultRowHeight="12" customHeight="1"/>
  <cols>
    <col min="1" max="1" width="34.2857142857143" style="1" customWidth="1"/>
    <col min="2" max="2" width="15.1428571428571" style="2" customWidth="1"/>
    <col min="3" max="3" width="48" style="1" customWidth="1"/>
    <col min="4" max="4" width="17.2857142857143" style="1" customWidth="1"/>
    <col min="5" max="5" width="13.2857142857143" style="1" customWidth="1"/>
    <col min="6" max="6" width="23.5714285714286" style="1" customWidth="1"/>
    <col min="7" max="7" width="11.2857142857143" style="2" customWidth="1"/>
    <col min="8" max="8" width="13.1428571428571" style="1" customWidth="1"/>
    <col min="9" max="10" width="12.4285714285714" style="2" customWidth="1"/>
    <col min="11" max="11" width="84.1428571428571" style="1" customWidth="1"/>
    <col min="12" max="16384" width="9.14285714285714" style="2" customWidth="1"/>
  </cols>
  <sheetData>
    <row r="1" ht="15" customHeight="1" spans="11:11">
      <c r="K1" s="79" t="s">
        <v>285</v>
      </c>
    </row>
    <row r="2" ht="28.5" customHeight="1" spans="1:11">
      <c r="A2" s="21" t="s">
        <v>286</v>
      </c>
      <c r="B2" s="22"/>
      <c r="C2" s="5"/>
      <c r="D2" s="5"/>
      <c r="E2" s="5"/>
      <c r="F2" s="5"/>
      <c r="G2" s="22"/>
      <c r="H2" s="5"/>
      <c r="I2" s="22"/>
      <c r="J2" s="22"/>
      <c r="K2" s="5"/>
    </row>
    <row r="3" ht="17.25" customHeight="1" spans="1:2">
      <c r="A3" s="23" t="s">
        <v>2</v>
      </c>
      <c r="B3" s="24"/>
    </row>
    <row r="4" ht="44.25" customHeight="1" spans="1:11">
      <c r="A4" s="13" t="s">
        <v>287</v>
      </c>
      <c r="B4" s="25" t="s">
        <v>138</v>
      </c>
      <c r="C4" s="13" t="s">
        <v>288</v>
      </c>
      <c r="D4" s="13" t="s">
        <v>289</v>
      </c>
      <c r="E4" s="13" t="s">
        <v>290</v>
      </c>
      <c r="F4" s="13" t="s">
        <v>291</v>
      </c>
      <c r="G4" s="25" t="s">
        <v>292</v>
      </c>
      <c r="H4" s="13" t="s">
        <v>293</v>
      </c>
      <c r="I4" s="25" t="s">
        <v>294</v>
      </c>
      <c r="J4" s="25" t="s">
        <v>295</v>
      </c>
      <c r="K4" s="13" t="s">
        <v>296</v>
      </c>
    </row>
    <row r="5" ht="14.25" customHeight="1" spans="1:11">
      <c r="A5" s="13">
        <v>1</v>
      </c>
      <c r="B5" s="25">
        <v>2</v>
      </c>
      <c r="C5" s="13">
        <v>3</v>
      </c>
      <c r="D5" s="13">
        <v>4</v>
      </c>
      <c r="E5" s="13">
        <v>5</v>
      </c>
      <c r="F5" s="13">
        <v>6</v>
      </c>
      <c r="G5" s="25">
        <v>7</v>
      </c>
      <c r="H5" s="13">
        <v>8</v>
      </c>
      <c r="I5" s="25">
        <v>9</v>
      </c>
      <c r="J5" s="25">
        <v>10</v>
      </c>
      <c r="K5" s="13">
        <v>11</v>
      </c>
    </row>
    <row r="6" ht="42" customHeight="1" spans="1:11">
      <c r="A6" s="26" t="s">
        <v>48</v>
      </c>
      <c r="B6" s="27"/>
      <c r="C6" s="14"/>
      <c r="D6" s="14"/>
      <c r="E6" s="14"/>
      <c r="F6" s="28"/>
      <c r="G6" s="29"/>
      <c r="H6" s="28"/>
      <c r="I6" s="29"/>
      <c r="J6" s="29"/>
      <c r="K6" s="28"/>
    </row>
    <row r="7" ht="54.75" customHeight="1" spans="1:11">
      <c r="A7" s="109" t="s">
        <v>297</v>
      </c>
      <c r="B7" s="109" t="s">
        <v>268</v>
      </c>
      <c r="C7" s="109" t="s">
        <v>298</v>
      </c>
      <c r="D7" s="30" t="s">
        <v>299</v>
      </c>
      <c r="E7" s="30" t="s">
        <v>300</v>
      </c>
      <c r="F7" s="26" t="s">
        <v>301</v>
      </c>
      <c r="G7" s="30" t="s">
        <v>302</v>
      </c>
      <c r="H7" s="26" t="s">
        <v>120</v>
      </c>
      <c r="I7" s="30" t="s">
        <v>303</v>
      </c>
      <c r="J7" s="30" t="s">
        <v>304</v>
      </c>
      <c r="K7" s="26" t="s">
        <v>305</v>
      </c>
    </row>
    <row r="8" ht="54.75" customHeight="1" spans="1:11">
      <c r="A8" s="110"/>
      <c r="B8" s="111"/>
      <c r="C8" s="110"/>
      <c r="D8" s="30" t="s">
        <v>299</v>
      </c>
      <c r="E8" s="30" t="s">
        <v>306</v>
      </c>
      <c r="F8" s="26" t="s">
        <v>307</v>
      </c>
      <c r="G8" s="30" t="s">
        <v>302</v>
      </c>
      <c r="H8" s="26" t="s">
        <v>308</v>
      </c>
      <c r="I8" s="30" t="s">
        <v>309</v>
      </c>
      <c r="J8" s="30" t="s">
        <v>304</v>
      </c>
      <c r="K8" s="26" t="s">
        <v>310</v>
      </c>
    </row>
    <row r="9" ht="54.75" customHeight="1" spans="1:11">
      <c r="A9" s="110"/>
      <c r="B9" s="111"/>
      <c r="C9" s="110"/>
      <c r="D9" s="30" t="s">
        <v>299</v>
      </c>
      <c r="E9" s="30" t="s">
        <v>306</v>
      </c>
      <c r="F9" s="26" t="s">
        <v>311</v>
      </c>
      <c r="G9" s="30" t="s">
        <v>312</v>
      </c>
      <c r="H9" s="26" t="s">
        <v>313</v>
      </c>
      <c r="I9" s="30" t="s">
        <v>314</v>
      </c>
      <c r="J9" s="30" t="s">
        <v>315</v>
      </c>
      <c r="K9" s="26" t="s">
        <v>316</v>
      </c>
    </row>
    <row r="10" ht="54.75" customHeight="1" spans="1:11">
      <c r="A10" s="110"/>
      <c r="B10" s="111"/>
      <c r="C10" s="110"/>
      <c r="D10" s="30" t="s">
        <v>299</v>
      </c>
      <c r="E10" s="30" t="s">
        <v>306</v>
      </c>
      <c r="F10" s="26" t="s">
        <v>317</v>
      </c>
      <c r="G10" s="30" t="s">
        <v>318</v>
      </c>
      <c r="H10" s="26" t="s">
        <v>319</v>
      </c>
      <c r="I10" s="30" t="s">
        <v>309</v>
      </c>
      <c r="J10" s="30" t="s">
        <v>304</v>
      </c>
      <c r="K10" s="26" t="s">
        <v>320</v>
      </c>
    </row>
    <row r="11" ht="54.75" customHeight="1" spans="1:11">
      <c r="A11" s="110"/>
      <c r="B11" s="111"/>
      <c r="C11" s="110"/>
      <c r="D11" s="30" t="s">
        <v>321</v>
      </c>
      <c r="E11" s="30" t="s">
        <v>322</v>
      </c>
      <c r="F11" s="26" t="s">
        <v>323</v>
      </c>
      <c r="G11" s="30" t="s">
        <v>312</v>
      </c>
      <c r="H11" s="26" t="s">
        <v>324</v>
      </c>
      <c r="I11" s="30" t="s">
        <v>303</v>
      </c>
      <c r="J11" s="30" t="s">
        <v>304</v>
      </c>
      <c r="K11" s="26" t="s">
        <v>325</v>
      </c>
    </row>
    <row r="12" ht="54.75" customHeight="1" spans="1:11">
      <c r="A12" s="110"/>
      <c r="B12" s="111"/>
      <c r="C12" s="110"/>
      <c r="D12" s="30" t="s">
        <v>321</v>
      </c>
      <c r="E12" s="30" t="s">
        <v>322</v>
      </c>
      <c r="F12" s="26" t="s">
        <v>326</v>
      </c>
      <c r="G12" s="30" t="s">
        <v>312</v>
      </c>
      <c r="H12" s="26" t="s">
        <v>324</v>
      </c>
      <c r="I12" s="30" t="s">
        <v>303</v>
      </c>
      <c r="J12" s="30" t="s">
        <v>304</v>
      </c>
      <c r="K12" s="26" t="s">
        <v>327</v>
      </c>
    </row>
    <row r="13" ht="54.75" customHeight="1" spans="1:11">
      <c r="A13" s="112"/>
      <c r="B13" s="113"/>
      <c r="C13" s="112"/>
      <c r="D13" s="30" t="s">
        <v>328</v>
      </c>
      <c r="E13" s="30" t="s">
        <v>329</v>
      </c>
      <c r="F13" s="26" t="s">
        <v>330</v>
      </c>
      <c r="G13" s="30" t="s">
        <v>302</v>
      </c>
      <c r="H13" s="26" t="s">
        <v>308</v>
      </c>
      <c r="I13" s="30" t="s">
        <v>309</v>
      </c>
      <c r="J13" s="30" t="s">
        <v>304</v>
      </c>
      <c r="K13" s="26" t="s">
        <v>331</v>
      </c>
    </row>
    <row r="14" ht="54.75" customHeight="1" spans="1:11">
      <c r="A14" s="109" t="s">
        <v>332</v>
      </c>
      <c r="B14" s="109" t="s">
        <v>282</v>
      </c>
      <c r="C14" s="109" t="s">
        <v>333</v>
      </c>
      <c r="D14" s="30" t="s">
        <v>299</v>
      </c>
      <c r="E14" s="30" t="s">
        <v>300</v>
      </c>
      <c r="F14" s="26" t="s">
        <v>334</v>
      </c>
      <c r="G14" s="30" t="s">
        <v>302</v>
      </c>
      <c r="H14" s="26" t="s">
        <v>121</v>
      </c>
      <c r="I14" s="30" t="s">
        <v>303</v>
      </c>
      <c r="J14" s="30" t="s">
        <v>304</v>
      </c>
      <c r="K14" s="26" t="s">
        <v>335</v>
      </c>
    </row>
    <row r="15" ht="54.75" customHeight="1" spans="1:11">
      <c r="A15" s="110"/>
      <c r="B15" s="111"/>
      <c r="C15" s="110"/>
      <c r="D15" s="30" t="s">
        <v>299</v>
      </c>
      <c r="E15" s="30" t="s">
        <v>300</v>
      </c>
      <c r="F15" s="26" t="s">
        <v>336</v>
      </c>
      <c r="G15" s="30" t="s">
        <v>337</v>
      </c>
      <c r="H15" s="26" t="s">
        <v>338</v>
      </c>
      <c r="I15" s="30" t="s">
        <v>339</v>
      </c>
      <c r="J15" s="30" t="s">
        <v>304</v>
      </c>
      <c r="K15" s="26" t="s">
        <v>340</v>
      </c>
    </row>
    <row r="16" ht="54.75" customHeight="1" spans="1:11">
      <c r="A16" s="110"/>
      <c r="B16" s="111"/>
      <c r="C16" s="110"/>
      <c r="D16" s="30" t="s">
        <v>299</v>
      </c>
      <c r="E16" s="30" t="s">
        <v>306</v>
      </c>
      <c r="F16" s="26" t="s">
        <v>341</v>
      </c>
      <c r="G16" s="30" t="s">
        <v>312</v>
      </c>
      <c r="H16" s="26" t="s">
        <v>342</v>
      </c>
      <c r="I16" s="30" t="s">
        <v>343</v>
      </c>
      <c r="J16" s="30" t="s">
        <v>315</v>
      </c>
      <c r="K16" s="26" t="s">
        <v>344</v>
      </c>
    </row>
    <row r="17" ht="54.75" customHeight="1" spans="1:11">
      <c r="A17" s="110"/>
      <c r="B17" s="111"/>
      <c r="C17" s="110"/>
      <c r="D17" s="30" t="s">
        <v>299</v>
      </c>
      <c r="E17" s="30" t="s">
        <v>345</v>
      </c>
      <c r="F17" s="26" t="s">
        <v>346</v>
      </c>
      <c r="G17" s="30" t="s">
        <v>347</v>
      </c>
      <c r="H17" s="26" t="s">
        <v>348</v>
      </c>
      <c r="I17" s="30" t="s">
        <v>309</v>
      </c>
      <c r="J17" s="30" t="s">
        <v>304</v>
      </c>
      <c r="K17" s="26" t="s">
        <v>349</v>
      </c>
    </row>
    <row r="18" ht="54.75" customHeight="1" spans="1:11">
      <c r="A18" s="110"/>
      <c r="B18" s="111"/>
      <c r="C18" s="110"/>
      <c r="D18" s="30" t="s">
        <v>299</v>
      </c>
      <c r="E18" s="30" t="s">
        <v>345</v>
      </c>
      <c r="F18" s="26" t="s">
        <v>350</v>
      </c>
      <c r="G18" s="30" t="s">
        <v>347</v>
      </c>
      <c r="H18" s="26" t="s">
        <v>351</v>
      </c>
      <c r="I18" s="30" t="s">
        <v>352</v>
      </c>
      <c r="J18" s="30" t="s">
        <v>304</v>
      </c>
      <c r="K18" s="26" t="s">
        <v>353</v>
      </c>
    </row>
    <row r="19" ht="54.75" customHeight="1" spans="1:11">
      <c r="A19" s="110"/>
      <c r="B19" s="111"/>
      <c r="C19" s="110"/>
      <c r="D19" s="30" t="s">
        <v>321</v>
      </c>
      <c r="E19" s="30" t="s">
        <v>354</v>
      </c>
      <c r="F19" s="26" t="s">
        <v>355</v>
      </c>
      <c r="G19" s="30" t="s">
        <v>302</v>
      </c>
      <c r="H19" s="26" t="s">
        <v>356</v>
      </c>
      <c r="I19" s="30" t="s">
        <v>309</v>
      </c>
      <c r="J19" s="30" t="s">
        <v>304</v>
      </c>
      <c r="K19" s="26" t="s">
        <v>357</v>
      </c>
    </row>
    <row r="20" ht="54.75" customHeight="1" spans="1:11">
      <c r="A20" s="112"/>
      <c r="B20" s="113"/>
      <c r="C20" s="112"/>
      <c r="D20" s="30" t="s">
        <v>328</v>
      </c>
      <c r="E20" s="30" t="s">
        <v>329</v>
      </c>
      <c r="F20" s="26" t="s">
        <v>358</v>
      </c>
      <c r="G20" s="30" t="s">
        <v>302</v>
      </c>
      <c r="H20" s="26" t="s">
        <v>319</v>
      </c>
      <c r="I20" s="30" t="s">
        <v>309</v>
      </c>
      <c r="J20" s="30" t="s">
        <v>304</v>
      </c>
      <c r="K20" s="26" t="s">
        <v>359</v>
      </c>
    </row>
    <row r="21" ht="54.75" customHeight="1" spans="1:11">
      <c r="A21" s="109" t="s">
        <v>360</v>
      </c>
      <c r="B21" s="109" t="s">
        <v>262</v>
      </c>
      <c r="C21" s="109" t="s">
        <v>361</v>
      </c>
      <c r="D21" s="30" t="s">
        <v>299</v>
      </c>
      <c r="E21" s="30" t="s">
        <v>362</v>
      </c>
      <c r="F21" s="26" t="s">
        <v>363</v>
      </c>
      <c r="G21" s="30" t="s">
        <v>312</v>
      </c>
      <c r="H21" s="26" t="s">
        <v>364</v>
      </c>
      <c r="I21" s="30" t="s">
        <v>309</v>
      </c>
      <c r="J21" s="30" t="s">
        <v>315</v>
      </c>
      <c r="K21" s="26" t="s">
        <v>365</v>
      </c>
    </row>
    <row r="22" ht="54.75" customHeight="1" spans="1:11">
      <c r="A22" s="110"/>
      <c r="B22" s="111"/>
      <c r="C22" s="110"/>
      <c r="D22" s="30" t="s">
        <v>321</v>
      </c>
      <c r="E22" s="30" t="s">
        <v>366</v>
      </c>
      <c r="F22" s="26" t="s">
        <v>367</v>
      </c>
      <c r="G22" s="30" t="s">
        <v>302</v>
      </c>
      <c r="H22" s="26" t="s">
        <v>368</v>
      </c>
      <c r="I22" s="30" t="s">
        <v>309</v>
      </c>
      <c r="J22" s="30" t="s">
        <v>315</v>
      </c>
      <c r="K22" s="26" t="s">
        <v>369</v>
      </c>
    </row>
    <row r="23" ht="54.75" customHeight="1" spans="1:11">
      <c r="A23" s="112"/>
      <c r="B23" s="113"/>
      <c r="C23" s="112"/>
      <c r="D23" s="30" t="s">
        <v>328</v>
      </c>
      <c r="E23" s="30" t="s">
        <v>329</v>
      </c>
      <c r="F23" s="26" t="s">
        <v>370</v>
      </c>
      <c r="G23" s="30" t="s">
        <v>312</v>
      </c>
      <c r="H23" s="26" t="s">
        <v>313</v>
      </c>
      <c r="I23" s="30" t="s">
        <v>371</v>
      </c>
      <c r="J23" s="30" t="s">
        <v>315</v>
      </c>
      <c r="K23" s="26" t="s">
        <v>372</v>
      </c>
    </row>
    <row r="24" ht="54.75" customHeight="1" spans="1:11">
      <c r="A24" s="109" t="s">
        <v>373</v>
      </c>
      <c r="B24" s="109" t="s">
        <v>275</v>
      </c>
      <c r="C24" s="109" t="s">
        <v>374</v>
      </c>
      <c r="D24" s="30" t="s">
        <v>299</v>
      </c>
      <c r="E24" s="30" t="s">
        <v>362</v>
      </c>
      <c r="F24" s="26" t="s">
        <v>375</v>
      </c>
      <c r="G24" s="30" t="s">
        <v>302</v>
      </c>
      <c r="H24" s="26" t="s">
        <v>368</v>
      </c>
      <c r="I24" s="30" t="s">
        <v>376</v>
      </c>
      <c r="J24" s="30" t="s">
        <v>304</v>
      </c>
      <c r="K24" s="26" t="s">
        <v>377</v>
      </c>
    </row>
    <row r="25" ht="54.75" customHeight="1" spans="1:11">
      <c r="A25" s="110"/>
      <c r="B25" s="111"/>
      <c r="C25" s="110"/>
      <c r="D25" s="30" t="s">
        <v>299</v>
      </c>
      <c r="E25" s="30" t="s">
        <v>362</v>
      </c>
      <c r="F25" s="26" t="s">
        <v>378</v>
      </c>
      <c r="G25" s="30" t="s">
        <v>302</v>
      </c>
      <c r="H25" s="26" t="s">
        <v>379</v>
      </c>
      <c r="I25" s="30" t="s">
        <v>339</v>
      </c>
      <c r="J25" s="30" t="s">
        <v>304</v>
      </c>
      <c r="K25" s="26" t="s">
        <v>380</v>
      </c>
    </row>
    <row r="26" ht="54.75" customHeight="1" spans="1:11">
      <c r="A26" s="110"/>
      <c r="B26" s="111"/>
      <c r="C26" s="110"/>
      <c r="D26" s="30" t="s">
        <v>299</v>
      </c>
      <c r="E26" s="30" t="s">
        <v>362</v>
      </c>
      <c r="F26" s="26" t="s">
        <v>381</v>
      </c>
      <c r="G26" s="30" t="s">
        <v>347</v>
      </c>
      <c r="H26" s="26" t="s">
        <v>125</v>
      </c>
      <c r="I26" s="30" t="s">
        <v>382</v>
      </c>
      <c r="J26" s="30" t="s">
        <v>304</v>
      </c>
      <c r="K26" s="26" t="s">
        <v>383</v>
      </c>
    </row>
    <row r="27" ht="54.75" customHeight="1" spans="1:11">
      <c r="A27" s="110"/>
      <c r="B27" s="111"/>
      <c r="C27" s="110"/>
      <c r="D27" s="30" t="s">
        <v>299</v>
      </c>
      <c r="E27" s="30" t="s">
        <v>362</v>
      </c>
      <c r="F27" s="26" t="s">
        <v>384</v>
      </c>
      <c r="G27" s="30" t="s">
        <v>302</v>
      </c>
      <c r="H27" s="26" t="s">
        <v>319</v>
      </c>
      <c r="I27" s="30" t="s">
        <v>309</v>
      </c>
      <c r="J27" s="30" t="s">
        <v>304</v>
      </c>
      <c r="K27" s="26" t="s">
        <v>385</v>
      </c>
    </row>
    <row r="28" ht="54.75" customHeight="1" spans="1:11">
      <c r="A28" s="110"/>
      <c r="B28" s="111"/>
      <c r="C28" s="110"/>
      <c r="D28" s="30" t="s">
        <v>321</v>
      </c>
      <c r="E28" s="30" t="s">
        <v>366</v>
      </c>
      <c r="F28" s="26" t="s">
        <v>386</v>
      </c>
      <c r="G28" s="30" t="s">
        <v>312</v>
      </c>
      <c r="H28" s="26" t="s">
        <v>368</v>
      </c>
      <c r="I28" s="30" t="s">
        <v>303</v>
      </c>
      <c r="J28" s="30" t="s">
        <v>315</v>
      </c>
      <c r="K28" s="26" t="s">
        <v>387</v>
      </c>
    </row>
    <row r="29" ht="54.75" customHeight="1" spans="1:11">
      <c r="A29" s="110"/>
      <c r="B29" s="111"/>
      <c r="C29" s="110"/>
      <c r="D29" s="30" t="s">
        <v>321</v>
      </c>
      <c r="E29" s="30" t="s">
        <v>366</v>
      </c>
      <c r="F29" s="26" t="s">
        <v>388</v>
      </c>
      <c r="G29" s="30" t="s">
        <v>302</v>
      </c>
      <c r="H29" s="26" t="s">
        <v>389</v>
      </c>
      <c r="I29" s="30" t="s">
        <v>309</v>
      </c>
      <c r="J29" s="30" t="s">
        <v>304</v>
      </c>
      <c r="K29" s="26" t="s">
        <v>390</v>
      </c>
    </row>
    <row r="30" ht="54.75" customHeight="1" spans="1:11">
      <c r="A30" s="110"/>
      <c r="B30" s="111"/>
      <c r="C30" s="110"/>
      <c r="D30" s="30" t="s">
        <v>321</v>
      </c>
      <c r="E30" s="30" t="s">
        <v>366</v>
      </c>
      <c r="F30" s="26" t="s">
        <v>391</v>
      </c>
      <c r="G30" s="30" t="s">
        <v>347</v>
      </c>
      <c r="H30" s="26" t="s">
        <v>124</v>
      </c>
      <c r="I30" s="30" t="s">
        <v>309</v>
      </c>
      <c r="J30" s="30" t="s">
        <v>304</v>
      </c>
      <c r="K30" s="26" t="s">
        <v>392</v>
      </c>
    </row>
    <row r="31" ht="54.75" customHeight="1" spans="1:11">
      <c r="A31" s="110"/>
      <c r="B31" s="111"/>
      <c r="C31" s="110"/>
      <c r="D31" s="30" t="s">
        <v>321</v>
      </c>
      <c r="E31" s="30" t="s">
        <v>366</v>
      </c>
      <c r="F31" s="26" t="s">
        <v>393</v>
      </c>
      <c r="G31" s="30" t="s">
        <v>302</v>
      </c>
      <c r="H31" s="26" t="s">
        <v>394</v>
      </c>
      <c r="I31" s="30" t="s">
        <v>395</v>
      </c>
      <c r="J31" s="30" t="s">
        <v>304</v>
      </c>
      <c r="K31" s="26" t="s">
        <v>396</v>
      </c>
    </row>
    <row r="32" ht="54.75" customHeight="1" spans="1:11">
      <c r="A32" s="110"/>
      <c r="B32" s="111"/>
      <c r="C32" s="110"/>
      <c r="D32" s="30" t="s">
        <v>321</v>
      </c>
      <c r="E32" s="30" t="s">
        <v>366</v>
      </c>
      <c r="F32" s="26" t="s">
        <v>397</v>
      </c>
      <c r="G32" s="30" t="s">
        <v>302</v>
      </c>
      <c r="H32" s="26" t="s">
        <v>394</v>
      </c>
      <c r="I32" s="30" t="s">
        <v>309</v>
      </c>
      <c r="J32" s="30" t="s">
        <v>304</v>
      </c>
      <c r="K32" s="26" t="s">
        <v>398</v>
      </c>
    </row>
    <row r="33" ht="54.75" customHeight="1" spans="1:11">
      <c r="A33" s="112"/>
      <c r="B33" s="113"/>
      <c r="C33" s="112"/>
      <c r="D33" s="30" t="s">
        <v>328</v>
      </c>
      <c r="E33" s="30" t="s">
        <v>329</v>
      </c>
      <c r="F33" s="26" t="s">
        <v>399</v>
      </c>
      <c r="G33" s="30" t="s">
        <v>302</v>
      </c>
      <c r="H33" s="26" t="s">
        <v>308</v>
      </c>
      <c r="I33" s="30" t="s">
        <v>309</v>
      </c>
      <c r="J33" s="30" t="s">
        <v>304</v>
      </c>
      <c r="K33" s="26" t="s">
        <v>400</v>
      </c>
    </row>
    <row r="34" ht="54.75" customHeight="1" spans="1:11">
      <c r="A34" s="109" t="s">
        <v>401</v>
      </c>
      <c r="B34" s="109" t="s">
        <v>272</v>
      </c>
      <c r="C34" s="109" t="s">
        <v>402</v>
      </c>
      <c r="D34" s="30" t="s">
        <v>299</v>
      </c>
      <c r="E34" s="30" t="s">
        <v>306</v>
      </c>
      <c r="F34" s="26" t="s">
        <v>403</v>
      </c>
      <c r="G34" s="30" t="s">
        <v>302</v>
      </c>
      <c r="H34" s="26" t="s">
        <v>404</v>
      </c>
      <c r="I34" s="30" t="s">
        <v>405</v>
      </c>
      <c r="J34" s="30" t="s">
        <v>304</v>
      </c>
      <c r="K34" s="26" t="s">
        <v>406</v>
      </c>
    </row>
    <row r="35" ht="54.75" customHeight="1" spans="1:11">
      <c r="A35" s="110"/>
      <c r="B35" s="111"/>
      <c r="C35" s="110"/>
      <c r="D35" s="30" t="s">
        <v>321</v>
      </c>
      <c r="E35" s="30" t="s">
        <v>366</v>
      </c>
      <c r="F35" s="26" t="s">
        <v>407</v>
      </c>
      <c r="G35" s="30" t="s">
        <v>302</v>
      </c>
      <c r="H35" s="26" t="s">
        <v>319</v>
      </c>
      <c r="I35" s="30" t="s">
        <v>309</v>
      </c>
      <c r="J35" s="30" t="s">
        <v>304</v>
      </c>
      <c r="K35" s="26" t="s">
        <v>408</v>
      </c>
    </row>
    <row r="36" ht="54.75" customHeight="1" spans="1:11">
      <c r="A36" s="112"/>
      <c r="B36" s="113"/>
      <c r="C36" s="112"/>
      <c r="D36" s="30" t="s">
        <v>328</v>
      </c>
      <c r="E36" s="30" t="s">
        <v>329</v>
      </c>
      <c r="F36" s="26" t="s">
        <v>409</v>
      </c>
      <c r="G36" s="30" t="s">
        <v>318</v>
      </c>
      <c r="H36" s="26" t="s">
        <v>348</v>
      </c>
      <c r="I36" s="30" t="s">
        <v>410</v>
      </c>
      <c r="J36" s="30" t="s">
        <v>304</v>
      </c>
      <c r="K36" s="26" t="s">
        <v>348</v>
      </c>
    </row>
  </sheetData>
  <mergeCells count="17">
    <mergeCell ref="A2:K2"/>
    <mergeCell ref="A3:I3"/>
    <mergeCell ref="A7:A13"/>
    <mergeCell ref="A14:A20"/>
    <mergeCell ref="A21:A23"/>
    <mergeCell ref="A24:A33"/>
    <mergeCell ref="A34:A36"/>
    <mergeCell ref="B7:B13"/>
    <mergeCell ref="B14:B20"/>
    <mergeCell ref="B21:B23"/>
    <mergeCell ref="B24:B33"/>
    <mergeCell ref="B34:B36"/>
    <mergeCell ref="C7:C13"/>
    <mergeCell ref="C14:C20"/>
    <mergeCell ref="C21:C23"/>
    <mergeCell ref="C24:C33"/>
    <mergeCell ref="C34:C36"/>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14.对下转移支付预算表</vt:lpstr>
      <vt:lpstr>15.对下转移支付绩效目标表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2022-03-16T08:46:00Z</dcterms:created>
  <dcterms:modified xsi:type="dcterms:W3CDTF">2022-03-16T09:31:56Z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